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165" yWindow="525" windowWidth="15525" windowHeight="7275" tabRatio="811"/>
  </bookViews>
  <sheets>
    <sheet name="Summary" sheetId="1" r:id="rId1"/>
    <sheet name="Analysis" sheetId="3" r:id="rId2"/>
    <sheet name="Provider Investigations" sheetId="23" r:id="rId3"/>
    <sheet name="Member Rep Investigations" sheetId="24" r:id="rId4"/>
    <sheet name="Caregiver Investigations" sheetId="26" r:id="rId5"/>
    <sheet name="Recoup-CostAvoid-ROI" sheetId="20" r:id="rId6"/>
    <sheet name="Suspicious Activity" sheetId="6" r:id="rId7"/>
    <sheet name="Adverse Actions" sheetId="16" r:id="rId8"/>
    <sheet name="Reference" sheetId="25" r:id="rId9"/>
  </sheets>
  <definedNames>
    <definedName name="_xlnm._FilterDatabase" localSheetId="7" hidden="1">'Adverse Actions'!$A$6:$G$10</definedName>
    <definedName name="_xlnm._FilterDatabase" localSheetId="6" hidden="1">'Suspicious Activity'!$A$6:$M$6</definedName>
    <definedName name="_xlnm.Print_Area" localSheetId="7">'Adverse Actions'!$A$1:$G$88</definedName>
    <definedName name="_xlnm.Print_Area" localSheetId="1">Analysis!$A$1:$G$115</definedName>
    <definedName name="_xlnm.Print_Area" localSheetId="3">'Member Rep Investigations'!$A$1:$R$27</definedName>
    <definedName name="_xlnm.Print_Area" localSheetId="2">'Provider Investigations'!$A$1:$R$46</definedName>
    <definedName name="_xlnm.Print_Area" localSheetId="5">'Recoup-CostAvoid-ROI'!$A$1:$F$20</definedName>
    <definedName name="_xlnm.Print_Area" localSheetId="8">Reference!$A$1:$H$73</definedName>
    <definedName name="_xlnm.Print_Area" localSheetId="0">Summary!$A$1:$Q$25</definedName>
    <definedName name="_xlnm.Print_Area" localSheetId="6">'Suspicious Activity'!$A$1:$M$63</definedName>
    <definedName name="_xlnm.Print_Titles" localSheetId="7">'Adverse Actions'!$6:$6</definedName>
    <definedName name="_xlnm.Print_Titles" localSheetId="1">Analysis!$1:$4</definedName>
    <definedName name="_xlnm.Print_Titles" localSheetId="2">'Provider Investigations'!$1:$7</definedName>
    <definedName name="_xlnm.Print_Titles" localSheetId="6">'Suspicious Activity'!$6:$6</definedName>
  </definedNames>
  <calcPr calcId="145621"/>
</workbook>
</file>

<file path=xl/calcChain.xml><?xml version="1.0" encoding="utf-8"?>
<calcChain xmlns="http://schemas.openxmlformats.org/spreadsheetml/2006/main">
  <c r="F20" i="20" l="1"/>
  <c r="E20" i="20"/>
  <c r="D20" i="20"/>
  <c r="C20" i="20"/>
  <c r="B20" i="20"/>
  <c r="Q25" i="24" l="1"/>
  <c r="M25" i="24"/>
  <c r="I25" i="24"/>
  <c r="E25" i="24"/>
  <c r="Q24" i="24"/>
  <c r="M24" i="24"/>
  <c r="I24" i="24"/>
  <c r="E24" i="24"/>
  <c r="Q23" i="24"/>
  <c r="M23" i="24"/>
  <c r="I23" i="24"/>
  <c r="E23" i="24"/>
  <c r="R25" i="24" l="1"/>
  <c r="R23" i="24"/>
  <c r="R24" i="24"/>
  <c r="F18" i="20"/>
  <c r="B25" i="1" l="1"/>
  <c r="B1" i="6" l="1"/>
  <c r="P46" i="23"/>
  <c r="O46" i="23"/>
  <c r="N46" i="23"/>
  <c r="L46" i="23"/>
  <c r="K46" i="23"/>
  <c r="J46" i="23"/>
  <c r="H46" i="23"/>
  <c r="G46" i="23"/>
  <c r="F46" i="23"/>
  <c r="D46" i="23"/>
  <c r="C46" i="23"/>
  <c r="B46" i="23"/>
  <c r="B17" i="20" l="1"/>
  <c r="E8" i="24"/>
  <c r="I8" i="24"/>
  <c r="M8" i="24"/>
  <c r="Q8" i="24"/>
  <c r="E9" i="24"/>
  <c r="I9" i="24"/>
  <c r="M9" i="24"/>
  <c r="Q9" i="24"/>
  <c r="E10" i="24"/>
  <c r="I10" i="24"/>
  <c r="M10" i="24"/>
  <c r="Q10" i="24"/>
  <c r="E11" i="24"/>
  <c r="I11" i="24"/>
  <c r="M11" i="24"/>
  <c r="Q11" i="24"/>
  <c r="E12" i="24"/>
  <c r="I12" i="24"/>
  <c r="M12" i="24"/>
  <c r="Q12" i="24"/>
  <c r="E13" i="24"/>
  <c r="I13" i="24"/>
  <c r="M13" i="24"/>
  <c r="Q13" i="24"/>
  <c r="E14" i="24"/>
  <c r="I14" i="24"/>
  <c r="M14" i="24"/>
  <c r="Q14" i="24"/>
  <c r="E15" i="24"/>
  <c r="I15" i="24"/>
  <c r="M15" i="24"/>
  <c r="Q15" i="24"/>
  <c r="E16" i="24"/>
  <c r="I16" i="24"/>
  <c r="M16" i="24"/>
  <c r="Q16" i="24"/>
  <c r="E17" i="24"/>
  <c r="I17" i="24"/>
  <c r="M17" i="24"/>
  <c r="Q17" i="24"/>
  <c r="E18" i="24"/>
  <c r="I18" i="24"/>
  <c r="M18" i="24"/>
  <c r="Q18" i="24"/>
  <c r="E19" i="24"/>
  <c r="I19" i="24"/>
  <c r="M19" i="24"/>
  <c r="Q19" i="24"/>
  <c r="E20" i="24"/>
  <c r="I20" i="24"/>
  <c r="M20" i="24"/>
  <c r="Q20" i="24"/>
  <c r="E21" i="24"/>
  <c r="I21" i="24"/>
  <c r="M21" i="24"/>
  <c r="Q21" i="24"/>
  <c r="E22" i="24"/>
  <c r="I22" i="24"/>
  <c r="M22" i="24"/>
  <c r="Q22" i="24"/>
  <c r="E26" i="24"/>
  <c r="I26" i="24"/>
  <c r="M26" i="24"/>
  <c r="Q26" i="24"/>
  <c r="B27" i="24"/>
  <c r="C27" i="24"/>
  <c r="D27" i="24"/>
  <c r="F27" i="24"/>
  <c r="G27" i="24"/>
  <c r="H27" i="24"/>
  <c r="J27" i="24"/>
  <c r="K27" i="24"/>
  <c r="L27" i="24"/>
  <c r="N27" i="24"/>
  <c r="O27" i="24"/>
  <c r="P27" i="24"/>
  <c r="B19" i="20" l="1"/>
  <c r="Q27" i="24"/>
  <c r="R26" i="24"/>
  <c r="R22" i="24"/>
  <c r="R20" i="24"/>
  <c r="R19" i="24"/>
  <c r="R18" i="24"/>
  <c r="R17" i="24"/>
  <c r="R13" i="24"/>
  <c r="R15" i="24"/>
  <c r="R21" i="24"/>
  <c r="R16" i="24"/>
  <c r="R14" i="24"/>
  <c r="M27" i="24"/>
  <c r="R12" i="24"/>
  <c r="R11" i="24"/>
  <c r="R10" i="24"/>
  <c r="I27" i="24"/>
  <c r="R9" i="24"/>
  <c r="E27" i="24"/>
  <c r="R8" i="24"/>
  <c r="E9" i="1"/>
  <c r="D12" i="1"/>
  <c r="E12" i="1" s="1"/>
  <c r="C12" i="1"/>
  <c r="I9" i="1"/>
  <c r="M9" i="1"/>
  <c r="Q9" i="1"/>
  <c r="B12" i="1"/>
  <c r="F12" i="1"/>
  <c r="G12" i="1"/>
  <c r="H12" i="1"/>
  <c r="I12" i="1" s="1"/>
  <c r="J12" i="1"/>
  <c r="K12" i="1"/>
  <c r="L12" i="1"/>
  <c r="M12" i="1"/>
  <c r="N12" i="1"/>
  <c r="O12" i="1"/>
  <c r="P12" i="1"/>
  <c r="Q12" i="1" s="1"/>
  <c r="E14" i="1"/>
  <c r="I14" i="1"/>
  <c r="M14" i="1"/>
  <c r="Q14" i="1"/>
  <c r="B17" i="1"/>
  <c r="C17" i="1"/>
  <c r="D17" i="1"/>
  <c r="F17" i="1"/>
  <c r="G17" i="1"/>
  <c r="H17" i="1"/>
  <c r="I17" i="1" s="1"/>
  <c r="J17" i="1"/>
  <c r="K17" i="1"/>
  <c r="L17" i="1"/>
  <c r="N17" i="1"/>
  <c r="O17" i="1"/>
  <c r="P17" i="1"/>
  <c r="Q17" i="1" s="1"/>
  <c r="E19" i="1"/>
  <c r="I19" i="1"/>
  <c r="M19" i="1"/>
  <c r="Q19" i="1"/>
  <c r="B22" i="1"/>
  <c r="C22" i="1"/>
  <c r="D22" i="1"/>
  <c r="E22" i="1" s="1"/>
  <c r="F22" i="1"/>
  <c r="G22" i="1"/>
  <c r="H22" i="1"/>
  <c r="I22" i="1" s="1"/>
  <c r="J22" i="1"/>
  <c r="K22" i="1"/>
  <c r="L22" i="1"/>
  <c r="M22" i="1" s="1"/>
  <c r="N22" i="1"/>
  <c r="O22" i="1"/>
  <c r="P22" i="1"/>
  <c r="Q22" i="1" s="1"/>
  <c r="C25" i="1"/>
  <c r="D25" i="1"/>
  <c r="F25" i="1"/>
  <c r="G25" i="1"/>
  <c r="H25" i="1"/>
  <c r="J25" i="1"/>
  <c r="K25" i="1"/>
  <c r="L25" i="1"/>
  <c r="N25" i="1"/>
  <c r="O25" i="1"/>
  <c r="P25" i="1"/>
  <c r="E25" i="1" l="1"/>
  <c r="L24" i="1"/>
  <c r="D24" i="1"/>
  <c r="Q24" i="1"/>
  <c r="I25" i="1"/>
  <c r="Q25" i="1"/>
  <c r="M17" i="1"/>
  <c r="M24" i="1" s="1"/>
  <c r="E17" i="1"/>
  <c r="P24" i="1"/>
  <c r="M25" i="1"/>
  <c r="I24" i="1"/>
  <c r="E24" i="1"/>
  <c r="R27" i="24"/>
  <c r="F24" i="1"/>
  <c r="H24" i="1"/>
  <c r="O24" i="1"/>
  <c r="K24" i="1"/>
  <c r="G24" i="1"/>
  <c r="N24" i="1"/>
  <c r="J24" i="1"/>
  <c r="B24" i="1"/>
  <c r="C24" i="1"/>
  <c r="Q45" i="23"/>
  <c r="Q44" i="23"/>
  <c r="Q43" i="23"/>
  <c r="Q42" i="23"/>
  <c r="Q41" i="23"/>
  <c r="Q40" i="23"/>
  <c r="Q39" i="23"/>
  <c r="Q38" i="23"/>
  <c r="Q37" i="23"/>
  <c r="M45" i="23"/>
  <c r="M44" i="23"/>
  <c r="M43" i="23"/>
  <c r="M42" i="23"/>
  <c r="M41" i="23"/>
  <c r="M40" i="23"/>
  <c r="M39" i="23"/>
  <c r="M38" i="23"/>
  <c r="M37" i="23"/>
  <c r="I45" i="23"/>
  <c r="I44" i="23"/>
  <c r="I43" i="23"/>
  <c r="I42" i="23"/>
  <c r="I41" i="23"/>
  <c r="I40" i="23"/>
  <c r="I39" i="23"/>
  <c r="I38" i="23"/>
  <c r="I37" i="23"/>
  <c r="E45" i="23"/>
  <c r="E44" i="23"/>
  <c r="R44" i="23" s="1"/>
  <c r="E43" i="23"/>
  <c r="E42" i="23"/>
  <c r="E41" i="23"/>
  <c r="E40" i="23"/>
  <c r="E39" i="23"/>
  <c r="E38" i="23"/>
  <c r="E37" i="23"/>
  <c r="R39" i="23" l="1"/>
  <c r="R40" i="23"/>
  <c r="R37" i="23"/>
  <c r="R41" i="23"/>
  <c r="R45" i="23"/>
  <c r="R38" i="23"/>
  <c r="R42" i="23"/>
  <c r="R43" i="23"/>
  <c r="P21" i="26"/>
  <c r="O21" i="26"/>
  <c r="N21" i="26"/>
  <c r="L21" i="26"/>
  <c r="K21" i="26"/>
  <c r="J21" i="26"/>
  <c r="H21" i="26"/>
  <c r="G21" i="26"/>
  <c r="F21" i="26"/>
  <c r="D21" i="26"/>
  <c r="C21" i="26"/>
  <c r="B21" i="26"/>
  <c r="Q20" i="26"/>
  <c r="M20" i="26"/>
  <c r="I20" i="26"/>
  <c r="E20" i="26"/>
  <c r="Q19" i="26"/>
  <c r="M19" i="26"/>
  <c r="I19" i="26"/>
  <c r="E19" i="26"/>
  <c r="Q18" i="26"/>
  <c r="M18" i="26"/>
  <c r="I18" i="26"/>
  <c r="E18" i="26"/>
  <c r="Q17" i="26"/>
  <c r="M17" i="26"/>
  <c r="I17" i="26"/>
  <c r="E17" i="26"/>
  <c r="Q16" i="26"/>
  <c r="M16" i="26"/>
  <c r="I16" i="26"/>
  <c r="E16" i="26"/>
  <c r="Q15" i="26"/>
  <c r="M15" i="26"/>
  <c r="I15" i="26"/>
  <c r="E15" i="26"/>
  <c r="Q14" i="26"/>
  <c r="M14" i="26"/>
  <c r="I14" i="26"/>
  <c r="E14" i="26"/>
  <c r="Q13" i="26"/>
  <c r="M13" i="26"/>
  <c r="I13" i="26"/>
  <c r="E13" i="26"/>
  <c r="Q12" i="26"/>
  <c r="M12" i="26"/>
  <c r="I12" i="26"/>
  <c r="E12" i="26"/>
  <c r="Q11" i="26"/>
  <c r="M11" i="26"/>
  <c r="I11" i="26"/>
  <c r="E11" i="26"/>
  <c r="Q10" i="26"/>
  <c r="M10" i="26"/>
  <c r="I10" i="26"/>
  <c r="E10" i="26"/>
  <c r="Q9" i="26"/>
  <c r="M9" i="26"/>
  <c r="I9" i="26"/>
  <c r="E9" i="26"/>
  <c r="Q8" i="26"/>
  <c r="Q21" i="26" s="1"/>
  <c r="M8" i="26"/>
  <c r="M21" i="26" s="1"/>
  <c r="I8" i="26"/>
  <c r="I21" i="26" s="1"/>
  <c r="E8" i="26"/>
  <c r="B3" i="26"/>
  <c r="B2" i="26"/>
  <c r="D1" i="26"/>
  <c r="B1" i="26"/>
  <c r="E21" i="26" l="1"/>
  <c r="R21" i="26" s="1"/>
  <c r="R11" i="26"/>
  <c r="R13" i="26"/>
  <c r="R14" i="26"/>
  <c r="R15" i="26"/>
  <c r="R16" i="26"/>
  <c r="R18" i="26"/>
  <c r="R19" i="26"/>
  <c r="R20" i="26"/>
  <c r="R8" i="26"/>
  <c r="R10" i="26"/>
  <c r="R12" i="26"/>
  <c r="R17" i="26"/>
  <c r="R9" i="26"/>
  <c r="Q36" i="23" l="1"/>
  <c r="Q35" i="23"/>
  <c r="Q34" i="23"/>
  <c r="Q33" i="23"/>
  <c r="Q32" i="23"/>
  <c r="Q31" i="23"/>
  <c r="Q30" i="23"/>
  <c r="Q29" i="23"/>
  <c r="Q28" i="23"/>
  <c r="Q27" i="23"/>
  <c r="Q26" i="23"/>
  <c r="Q25" i="23"/>
  <c r="Q24" i="23"/>
  <c r="Q23" i="23"/>
  <c r="Q22" i="23"/>
  <c r="Q21" i="23"/>
  <c r="Q20" i="23"/>
  <c r="Q19" i="23"/>
  <c r="Q18" i="23"/>
  <c r="Q17" i="23"/>
  <c r="Q16" i="23"/>
  <c r="Q15" i="23"/>
  <c r="Q14" i="23"/>
  <c r="Q13" i="23"/>
  <c r="Q12" i="23"/>
  <c r="Q11" i="23"/>
  <c r="Q10" i="23"/>
  <c r="Q9" i="23"/>
  <c r="Q8" i="23"/>
  <c r="M36" i="23"/>
  <c r="M35" i="23"/>
  <c r="M34" i="23"/>
  <c r="M33" i="23"/>
  <c r="M32" i="23"/>
  <c r="M31" i="23"/>
  <c r="M30" i="23"/>
  <c r="M29" i="23"/>
  <c r="M28" i="23"/>
  <c r="M27" i="23"/>
  <c r="M26" i="23"/>
  <c r="M25" i="23"/>
  <c r="M24" i="23"/>
  <c r="M23" i="23"/>
  <c r="M22" i="23"/>
  <c r="M21" i="23"/>
  <c r="M20" i="23"/>
  <c r="M19" i="23"/>
  <c r="M18" i="23"/>
  <c r="M17" i="23"/>
  <c r="M16" i="23"/>
  <c r="M15" i="23"/>
  <c r="M14" i="23"/>
  <c r="M13" i="23"/>
  <c r="M12" i="23"/>
  <c r="M11" i="23"/>
  <c r="M10" i="23"/>
  <c r="M9" i="23"/>
  <c r="M8" i="23"/>
  <c r="I36" i="23"/>
  <c r="I35" i="23"/>
  <c r="I34" i="23"/>
  <c r="I33" i="23"/>
  <c r="I32" i="23"/>
  <c r="I31" i="23"/>
  <c r="I30" i="23"/>
  <c r="I29" i="23"/>
  <c r="I28" i="23"/>
  <c r="I27" i="23"/>
  <c r="I26" i="23"/>
  <c r="I25" i="23"/>
  <c r="I24" i="23"/>
  <c r="I23" i="23"/>
  <c r="I22" i="23"/>
  <c r="I21" i="23"/>
  <c r="I20" i="23"/>
  <c r="I19" i="23"/>
  <c r="I18" i="23"/>
  <c r="I17" i="23"/>
  <c r="I16" i="23"/>
  <c r="I15" i="23"/>
  <c r="I14" i="23"/>
  <c r="I13" i="23"/>
  <c r="I12" i="23"/>
  <c r="I11" i="23"/>
  <c r="I10" i="23"/>
  <c r="I9" i="23"/>
  <c r="I8" i="23"/>
  <c r="E9" i="23"/>
  <c r="E10" i="23"/>
  <c r="E11" i="23"/>
  <c r="E12" i="23"/>
  <c r="E13" i="23"/>
  <c r="E14" i="23"/>
  <c r="E15" i="23"/>
  <c r="E16" i="23"/>
  <c r="E17" i="23"/>
  <c r="E18" i="23"/>
  <c r="E19" i="23"/>
  <c r="E20" i="23"/>
  <c r="E21" i="23"/>
  <c r="E22" i="23"/>
  <c r="E23" i="23"/>
  <c r="E24" i="23"/>
  <c r="R24" i="23" s="1"/>
  <c r="E25" i="23"/>
  <c r="E26" i="23"/>
  <c r="E27" i="23"/>
  <c r="E28" i="23"/>
  <c r="R28" i="23" s="1"/>
  <c r="E29" i="23"/>
  <c r="E30" i="23"/>
  <c r="E31" i="23"/>
  <c r="E32" i="23"/>
  <c r="R32" i="23" s="1"/>
  <c r="E33" i="23"/>
  <c r="E34" i="23"/>
  <c r="E35" i="23"/>
  <c r="E36" i="23"/>
  <c r="R36" i="23" s="1"/>
  <c r="I46" i="23" l="1"/>
  <c r="R35" i="23"/>
  <c r="R31" i="23"/>
  <c r="R27" i="23"/>
  <c r="R23" i="23"/>
  <c r="M46" i="23"/>
  <c r="R34" i="23"/>
  <c r="R30" i="23"/>
  <c r="R26" i="23"/>
  <c r="Q46" i="23"/>
  <c r="R33" i="23"/>
  <c r="R29" i="23"/>
  <c r="R25" i="23"/>
  <c r="R13" i="23"/>
  <c r="R21" i="23"/>
  <c r="R17" i="23"/>
  <c r="R9" i="23"/>
  <c r="R20" i="23"/>
  <c r="R16" i="23"/>
  <c r="R12" i="23"/>
  <c r="R18" i="23"/>
  <c r="R14" i="23"/>
  <c r="R10" i="23"/>
  <c r="R11" i="23"/>
  <c r="R15" i="23"/>
  <c r="R19" i="23"/>
  <c r="R22" i="23"/>
  <c r="C17" i="20" l="1"/>
  <c r="D17" i="20"/>
  <c r="D19" i="20" s="1"/>
  <c r="E8" i="23"/>
  <c r="E46" i="23" s="1"/>
  <c r="R46" i="23" s="1"/>
  <c r="B9" i="20"/>
  <c r="C9" i="20"/>
  <c r="D9" i="20"/>
  <c r="E9" i="20"/>
  <c r="B3" i="24"/>
  <c r="B2" i="24"/>
  <c r="D1" i="24"/>
  <c r="B1" i="24"/>
  <c r="B3" i="23"/>
  <c r="B2" i="23"/>
  <c r="D1" i="23"/>
  <c r="B1" i="23"/>
  <c r="E17" i="20"/>
  <c r="E19" i="20" s="1"/>
  <c r="F13" i="20"/>
  <c r="F8" i="20"/>
  <c r="F7" i="20"/>
  <c r="B3" i="20"/>
  <c r="B2" i="20"/>
  <c r="D1" i="20"/>
  <c r="B1" i="20"/>
  <c r="B3" i="16"/>
  <c r="B2" i="16"/>
  <c r="D1" i="16"/>
  <c r="B1" i="16"/>
  <c r="B3" i="6"/>
  <c r="B2" i="6"/>
  <c r="D1" i="6"/>
  <c r="B3" i="3"/>
  <c r="B2" i="3"/>
  <c r="D1" i="3"/>
  <c r="B1" i="3"/>
  <c r="C19" i="20" l="1"/>
  <c r="F17" i="20"/>
  <c r="F9" i="20"/>
  <c r="R8" i="23"/>
  <c r="F19" i="20" l="1"/>
</calcChain>
</file>

<file path=xl/sharedStrings.xml><?xml version="1.0" encoding="utf-8"?>
<sst xmlns="http://schemas.openxmlformats.org/spreadsheetml/2006/main" count="503" uniqueCount="358">
  <si>
    <t>Recoupment</t>
  </si>
  <si>
    <t>Cost Avoidance</t>
  </si>
  <si>
    <t>through</t>
  </si>
  <si>
    <t>Report Run Date</t>
  </si>
  <si>
    <t>MCO Name</t>
  </si>
  <si>
    <t>Provider Name</t>
  </si>
  <si>
    <t>Pending</t>
  </si>
  <si>
    <t>January</t>
  </si>
  <si>
    <t>February</t>
  </si>
  <si>
    <t>March</t>
  </si>
  <si>
    <t>April</t>
  </si>
  <si>
    <t>May</t>
  </si>
  <si>
    <t>June</t>
  </si>
  <si>
    <t>July</t>
  </si>
  <si>
    <t>August</t>
  </si>
  <si>
    <t>October</t>
  </si>
  <si>
    <t>December</t>
  </si>
  <si>
    <t>YTD</t>
  </si>
  <si>
    <t>Termination Reason</t>
  </si>
  <si>
    <t>MCO Internal Case Number</t>
  </si>
  <si>
    <t>Case Type</t>
  </si>
  <si>
    <t>Case Name</t>
  </si>
  <si>
    <t>Referral Source</t>
  </si>
  <si>
    <t>Initial Allegation Code</t>
  </si>
  <si>
    <t>Case Status</t>
  </si>
  <si>
    <t>Final Disposition Code</t>
  </si>
  <si>
    <t>Dental Subcontractor</t>
  </si>
  <si>
    <t>Transportation Subcontractor</t>
  </si>
  <si>
    <t>Vision Subcontractor</t>
  </si>
  <si>
    <t>DEA</t>
  </si>
  <si>
    <t>FBI</t>
  </si>
  <si>
    <t>HSD/OIG</t>
  </si>
  <si>
    <t>IRS</t>
  </si>
  <si>
    <t>MCO Associate</t>
  </si>
  <si>
    <t>Other</t>
  </si>
  <si>
    <t>Provider</t>
  </si>
  <si>
    <t>Provider Employee</t>
  </si>
  <si>
    <t>Provider Profiling/Data Mining</t>
  </si>
  <si>
    <t>Sanctions &amp; Exclusions Monitoring</t>
  </si>
  <si>
    <t>Yes</t>
  </si>
  <si>
    <t>No</t>
  </si>
  <si>
    <t>Overpayment Identified</t>
  </si>
  <si>
    <t>O - Allegation not confirmed</t>
  </si>
  <si>
    <t xml:space="preserve">C1 - Conspiracy </t>
  </si>
  <si>
    <t xml:space="preserve">C2 - Collusion </t>
  </si>
  <si>
    <t>W - Not administered by Plan</t>
  </si>
  <si>
    <t>H - Not covered by CMS or plan benefits</t>
  </si>
  <si>
    <t>X - Experimental / investigational</t>
  </si>
  <si>
    <t xml:space="preserve">COPA - Co-Payment Evasion  </t>
  </si>
  <si>
    <t>B - Billing error</t>
  </si>
  <si>
    <t>B1 - Balance Billing</t>
  </si>
  <si>
    <t>QC - Questionable Claim</t>
  </si>
  <si>
    <t>RA - Re-Audit</t>
  </si>
  <si>
    <t>C01 - Billing for unnecessary services</t>
  </si>
  <si>
    <t xml:space="preserve">S1 - Unbundled Charges </t>
  </si>
  <si>
    <t xml:space="preserve">S2 - Upcoded Charges </t>
  </si>
  <si>
    <t>S3 - Split Billing /Serial Billing</t>
  </si>
  <si>
    <t xml:space="preserve">S4 - Modifier Utilization Issues </t>
  </si>
  <si>
    <t>S5 - False Coding</t>
  </si>
  <si>
    <t xml:space="preserve">S6 - Price Adjusting </t>
  </si>
  <si>
    <t xml:space="preserve">S7 - Cost Shifting </t>
  </si>
  <si>
    <t>U - Contractual / LOA / Configuration</t>
  </si>
  <si>
    <t xml:space="preserve">JO1A - Polypharmacy Abuse/Illicit Drug Seeking </t>
  </si>
  <si>
    <t>JO1B - Referred to Care Coordination for PCP/Pharmacy Lock-in</t>
  </si>
  <si>
    <t>AG - Agree with external audit findings</t>
  </si>
  <si>
    <t>DG - Disagree with external audit findings</t>
  </si>
  <si>
    <t>I01 - Under review by external agency</t>
  </si>
  <si>
    <t>ZZ - Referred to Legal Department</t>
  </si>
  <si>
    <t>ZZZ - Verdict Guilty - Federal Debarment</t>
  </si>
  <si>
    <t>Z4 - FEDERAL Excluded/Sanctioned/Suspended/Debarred- Individual, Entity, Provider</t>
  </si>
  <si>
    <t>R01 - Payment Error by Plan</t>
  </si>
  <si>
    <t>Q - Kickbacks</t>
  </si>
  <si>
    <t>Agent/Broker</t>
  </si>
  <si>
    <t>Quarter 1</t>
  </si>
  <si>
    <t>Quarter 2</t>
  </si>
  <si>
    <t>Quarter 3</t>
  </si>
  <si>
    <t>Quarter 4</t>
  </si>
  <si>
    <t>Quarter 1 Total</t>
  </si>
  <si>
    <t>Quarter 2 Total</t>
  </si>
  <si>
    <t>Quarter 3 Total</t>
  </si>
  <si>
    <t>Quarter 4 Total</t>
  </si>
  <si>
    <t>Provider Cases</t>
  </si>
  <si>
    <t>Total</t>
  </si>
  <si>
    <t>Amount Identified</t>
  </si>
  <si>
    <t>Amount Recovered</t>
  </si>
  <si>
    <t>Total Amount Pending</t>
  </si>
  <si>
    <t>Cost Avoidance Amount</t>
  </si>
  <si>
    <t>Total ROI Recovered ($)</t>
  </si>
  <si>
    <t>Total ROI Recovered (%)</t>
  </si>
  <si>
    <t>September</t>
  </si>
  <si>
    <t>November</t>
  </si>
  <si>
    <t>Anonymous</t>
  </si>
  <si>
    <t>1. Adverse licensure actions, e.g., registered in the National Practitioner Data Bank.</t>
  </si>
  <si>
    <t>2. Engaged in fraudulent conduct.</t>
  </si>
  <si>
    <t>3. Abuse of billing privileges for services not rendered or for medically unnecessary services.</t>
  </si>
  <si>
    <t>4. Misuse of their billing number.</t>
  </si>
  <si>
    <t>5. Falsification of information on enrollment application or information submitted to maintain enrollment.</t>
  </si>
  <si>
    <t>6. Continued billing after suspension or revocation of provider's medical license.</t>
  </si>
  <si>
    <t>7. State and/or Federal exclusion.</t>
  </si>
  <si>
    <t>8. Falsification of medical records which support services billed to Medicaid.</t>
  </si>
  <si>
    <t>9. Quality of care issue.</t>
  </si>
  <si>
    <t>For Reference Purposes Only - DO NOT ALTER THIS WORKSHEET</t>
  </si>
  <si>
    <t>Fraud, Waste, and Abuse Cases</t>
  </si>
  <si>
    <t>Total Fraud, Waste, and Abuse Cases</t>
  </si>
  <si>
    <t>Return on Investment</t>
  </si>
  <si>
    <t>SIU Costs</t>
  </si>
  <si>
    <t>Carried Over? (Y/N)</t>
  </si>
  <si>
    <t>Provider NPI</t>
  </si>
  <si>
    <t>Provider Specialty</t>
  </si>
  <si>
    <t>Quarter</t>
  </si>
  <si>
    <t>Number of Provider Cases Opened During the Month for the Quarter Being Reported</t>
  </si>
  <si>
    <t>Number of Provider Cases Carried Over from Previously Reported Month</t>
  </si>
  <si>
    <t>Number of Provider Cases Closed During the Month for the Quarter Being Reported</t>
  </si>
  <si>
    <t>Caregiver Cases</t>
  </si>
  <si>
    <t>Number of Caregiver Cases Opened During the Month for the Quarter Being Reported</t>
  </si>
  <si>
    <t>Number of Caregiver Cases Carried Over from the Previously Reported Month</t>
  </si>
  <si>
    <t>Number of Caregiver Cases Closed During the Month for the Quarter Being Reported</t>
  </si>
  <si>
    <t xml:space="preserve"> </t>
  </si>
  <si>
    <t>Caregiver</t>
  </si>
  <si>
    <t>AGO/MFCU</t>
  </si>
  <si>
    <t>OSI/IS</t>
  </si>
  <si>
    <t>NMMB</t>
  </si>
  <si>
    <t>NMBP</t>
  </si>
  <si>
    <t>NMTRD</t>
  </si>
  <si>
    <t>NMWCA</t>
  </si>
  <si>
    <t>HSD</t>
  </si>
  <si>
    <t>401 - DME (Provider)</t>
  </si>
  <si>
    <t>501 - Re-audit of claims from HRI, Concentra, etc. (Provider)</t>
  </si>
  <si>
    <t>601 - Falsification enrollment application - Employer Group (Provider)</t>
  </si>
  <si>
    <t>701 - Falsification enrollment application - Employee (Provider)</t>
  </si>
  <si>
    <t>702 - Fraudulent Employee Behavior - Payer (Provider)</t>
  </si>
  <si>
    <t>801 - Broker (Provider)</t>
  </si>
  <si>
    <t>901 - Misuse of Corporate Credit Card (Provider)</t>
  </si>
  <si>
    <t>902 - Misuse of Corporate Funds (Provider)</t>
  </si>
  <si>
    <t>903 - Forged check(s) - Unknown (provider)</t>
  </si>
  <si>
    <t>301 - Use of unlicensed staff (Provider)</t>
  </si>
  <si>
    <t>302 - Kickbacks (Provider)</t>
  </si>
  <si>
    <t>303 - Billing for services not rendered (Provider)</t>
  </si>
  <si>
    <t>304 - Upcoding/Unbundling issues (Provider)</t>
  </si>
  <si>
    <t>304A - Unbundled Charges (Provider)</t>
  </si>
  <si>
    <t>304B - Upcoded Charges (Provider)</t>
  </si>
  <si>
    <t>304C - Split Billing /Serial Billing (Provider)</t>
  </si>
  <si>
    <t>304D - Modifier Utilization Issues (Provider)</t>
  </si>
  <si>
    <t>304E - False Coding (Provider)</t>
  </si>
  <si>
    <t>304F - Price Adjusting (Provider)</t>
  </si>
  <si>
    <t>304G - Cost Shifting (Provider)</t>
  </si>
  <si>
    <t>306 - Using other provider TIN (Provider)</t>
  </si>
  <si>
    <t>309 - Billing for unnecessary services (Provider)</t>
  </si>
  <si>
    <t>310 - Profiles (Provider)</t>
  </si>
  <si>
    <t>311 - Altering medical records (Provider)</t>
  </si>
  <si>
    <t>312 - Duplicate charges (Provider)</t>
  </si>
  <si>
    <t>314 - Experimental/Investigational (Provider)</t>
  </si>
  <si>
    <t>315 - PCO abuse (Provider)</t>
  </si>
  <si>
    <t>316 - Fraudulent Employee Behavior (Provider)</t>
  </si>
  <si>
    <t>317 - Practicing beyond scope of license (Provider)</t>
  </si>
  <si>
    <t xml:space="preserve">318 - Overutilization (Provider) </t>
  </si>
  <si>
    <t>319 - Balance Billing (Provider)</t>
  </si>
  <si>
    <t>320 - Federally Excluded (Provider)</t>
  </si>
  <si>
    <t>321 - Non-Contracted/Non-Credentialed (Provider)</t>
  </si>
  <si>
    <t>322 - Questionable Claim (Provider)</t>
  </si>
  <si>
    <t>323 - Re-Audit (Provider)</t>
  </si>
  <si>
    <t>399 - Miscellaneous not elsewhere specified (Provider)</t>
  </si>
  <si>
    <t>Closed Internally</t>
  </si>
  <si>
    <t>Closed and Referral to HSD/OIG</t>
  </si>
  <si>
    <t>A - Altering of records</t>
  </si>
  <si>
    <t>D01 - Overutilization</t>
  </si>
  <si>
    <t>DME - Misuse of DME</t>
  </si>
  <si>
    <t>E01 - Application falsification</t>
  </si>
  <si>
    <t>F01 - Fee-For-Service</t>
  </si>
  <si>
    <t>FEP - Federally Excluded</t>
  </si>
  <si>
    <t>G - Does not understand plan benefits</t>
  </si>
  <si>
    <t>IDTH - Identity Theft</t>
  </si>
  <si>
    <t>IPOS - Inappropriate Place of Service [Location code] Billed</t>
  </si>
  <si>
    <t>J - Forgery of prescriptions</t>
  </si>
  <si>
    <t>J01 - Drug seeking</t>
  </si>
  <si>
    <t>K - Misuse of ID card</t>
  </si>
  <si>
    <t>L - Misuse of transportation</t>
  </si>
  <si>
    <t>M - Misuse of lodging</t>
  </si>
  <si>
    <t>NC - Non-Contracted/Non-Credentialed</t>
  </si>
  <si>
    <t>P - Use of unlicensed staff</t>
  </si>
  <si>
    <t>P02 - Billing for services beyond scope of license</t>
  </si>
  <si>
    <t>R - Billing for services not rendered</t>
  </si>
  <si>
    <t>S - Upcoding / unbundling issues</t>
  </si>
  <si>
    <t>T01 - TIN issue</t>
  </si>
  <si>
    <t>Y - Forgery (not checks)</t>
  </si>
  <si>
    <t>F - Forged check(s)</t>
  </si>
  <si>
    <t>10. Other with a description in the "Analysis" tab of this Report.</t>
  </si>
  <si>
    <t>ND</t>
  </si>
  <si>
    <t>Carried Over/Overpayment Identified</t>
  </si>
  <si>
    <t>Provider Cases - Initial Allegation Code</t>
  </si>
  <si>
    <t>N/A</t>
  </si>
  <si>
    <t>Date Received by MCO (M/D/YYYY)</t>
  </si>
  <si>
    <t>Date Reported to HSD-OIG (M/D/YYYY)</t>
  </si>
  <si>
    <t>Closure Date (M/D/YYYY)</t>
  </si>
  <si>
    <t>Date OIG Acknowledged Receipt of MCO Notification (M/D/YYYY)</t>
  </si>
  <si>
    <r>
      <t>301</t>
    </r>
    <r>
      <rPr>
        <sz val="10"/>
        <rFont val="Arial"/>
        <family val="2"/>
      </rPr>
      <t xml:space="preserve"> – Use of unlicensed staff (Provider)</t>
    </r>
  </si>
  <si>
    <r>
      <t>302</t>
    </r>
    <r>
      <rPr>
        <sz val="10"/>
        <rFont val="Arial"/>
        <family val="2"/>
      </rPr>
      <t xml:space="preserve"> – Kickbacks (Provider)</t>
    </r>
  </si>
  <si>
    <r>
      <t>303</t>
    </r>
    <r>
      <rPr>
        <sz val="10"/>
        <rFont val="Arial"/>
        <family val="2"/>
      </rPr>
      <t xml:space="preserve"> – Billing for services not rendered (Provider)</t>
    </r>
  </si>
  <si>
    <r>
      <t>304</t>
    </r>
    <r>
      <rPr>
        <sz val="10"/>
        <rFont val="Arial"/>
        <family val="2"/>
      </rPr>
      <t xml:space="preserve"> – Up-coding/Unbundling issues (Provider)</t>
    </r>
  </si>
  <si>
    <r>
      <t>304A</t>
    </r>
    <r>
      <rPr>
        <sz val="10"/>
        <rFont val="Arial"/>
        <family val="2"/>
      </rPr>
      <t xml:space="preserve"> – Unbundled charges (Provider)</t>
    </r>
  </si>
  <si>
    <r>
      <t>304B</t>
    </r>
    <r>
      <rPr>
        <sz val="10"/>
        <rFont val="Arial"/>
        <family val="2"/>
      </rPr>
      <t xml:space="preserve"> – Up-coded charges (Provider)</t>
    </r>
  </si>
  <si>
    <r>
      <t>304C</t>
    </r>
    <r>
      <rPr>
        <sz val="10"/>
        <rFont val="Arial"/>
        <family val="2"/>
      </rPr>
      <t xml:space="preserve"> – Split billing/serial billing (Provider)</t>
    </r>
  </si>
  <si>
    <r>
      <t>304D</t>
    </r>
    <r>
      <rPr>
        <sz val="10"/>
        <rFont val="Arial"/>
        <family val="2"/>
      </rPr>
      <t xml:space="preserve"> – Modifier utilization issues (Provider)</t>
    </r>
  </si>
  <si>
    <r>
      <t>304E</t>
    </r>
    <r>
      <rPr>
        <sz val="10"/>
        <rFont val="Arial"/>
        <family val="2"/>
      </rPr>
      <t xml:space="preserve"> – False coding (Provider)</t>
    </r>
  </si>
  <si>
    <r>
      <t>304F</t>
    </r>
    <r>
      <rPr>
        <sz val="10"/>
        <rFont val="Arial"/>
        <family val="2"/>
      </rPr>
      <t xml:space="preserve"> – Price adjusting (Provider)</t>
    </r>
  </si>
  <si>
    <r>
      <t>304G</t>
    </r>
    <r>
      <rPr>
        <sz val="10"/>
        <rFont val="Arial"/>
        <family val="2"/>
      </rPr>
      <t xml:space="preserve"> – Cost shifting (Provider)</t>
    </r>
  </si>
  <si>
    <r>
      <t>306</t>
    </r>
    <r>
      <rPr>
        <sz val="10"/>
        <rFont val="Arial"/>
        <family val="2"/>
      </rPr>
      <t xml:space="preserve"> – Using other provider TIN (Provider)</t>
    </r>
  </si>
  <si>
    <r>
      <t>309</t>
    </r>
    <r>
      <rPr>
        <sz val="10"/>
        <rFont val="Arial"/>
        <family val="2"/>
      </rPr>
      <t xml:space="preserve"> – Billing for unnecessary services (Provider)</t>
    </r>
  </si>
  <si>
    <r>
      <t>310</t>
    </r>
    <r>
      <rPr>
        <sz val="10"/>
        <rFont val="Arial"/>
        <family val="2"/>
      </rPr>
      <t xml:space="preserve"> – Profiles (Provider)</t>
    </r>
  </si>
  <si>
    <r>
      <t>311</t>
    </r>
    <r>
      <rPr>
        <sz val="10"/>
        <rFont val="Arial"/>
        <family val="2"/>
      </rPr>
      <t xml:space="preserve"> – Altering medical records (Provider)</t>
    </r>
  </si>
  <si>
    <r>
      <t>312</t>
    </r>
    <r>
      <rPr>
        <sz val="10"/>
        <rFont val="Arial"/>
        <family val="2"/>
      </rPr>
      <t xml:space="preserve"> – Duplicate charges (Provider)</t>
    </r>
  </si>
  <si>
    <r>
      <t>314</t>
    </r>
    <r>
      <rPr>
        <sz val="10"/>
        <rFont val="Arial"/>
        <family val="2"/>
      </rPr>
      <t xml:space="preserve"> – Experimental/investigational (Provider)</t>
    </r>
  </si>
  <si>
    <r>
      <t>315</t>
    </r>
    <r>
      <rPr>
        <sz val="10"/>
        <rFont val="Arial"/>
        <family val="2"/>
      </rPr>
      <t xml:space="preserve"> – PCO abuse (Provider)</t>
    </r>
  </si>
  <si>
    <r>
      <t>316</t>
    </r>
    <r>
      <rPr>
        <sz val="10"/>
        <rFont val="Arial"/>
        <family val="2"/>
      </rPr>
      <t xml:space="preserve"> – Fraudulent employee behavior (Provider)</t>
    </r>
  </si>
  <si>
    <r>
      <t>317</t>
    </r>
    <r>
      <rPr>
        <sz val="10"/>
        <rFont val="Arial"/>
        <family val="2"/>
      </rPr>
      <t xml:space="preserve"> – Practicing beyond scope of license (Provider)</t>
    </r>
  </si>
  <si>
    <r>
      <t>318</t>
    </r>
    <r>
      <rPr>
        <sz val="10"/>
        <rFont val="Arial"/>
        <family val="2"/>
      </rPr>
      <t xml:space="preserve"> – Overutilization (Provider)</t>
    </r>
  </si>
  <si>
    <r>
      <t>319</t>
    </r>
    <r>
      <rPr>
        <sz val="10"/>
        <rFont val="Arial"/>
        <family val="2"/>
      </rPr>
      <t xml:space="preserve"> – Balance billing (Provider)</t>
    </r>
  </si>
  <si>
    <r>
      <t>322</t>
    </r>
    <r>
      <rPr>
        <sz val="10"/>
        <rFont val="Arial"/>
        <family val="2"/>
      </rPr>
      <t xml:space="preserve"> – Questionable claim (Provider)</t>
    </r>
  </si>
  <si>
    <r>
      <t>323</t>
    </r>
    <r>
      <rPr>
        <sz val="10"/>
        <rFont val="Arial"/>
        <family val="2"/>
      </rPr>
      <t xml:space="preserve"> – Re-audit (Provider)</t>
    </r>
  </si>
  <si>
    <r>
      <t>399</t>
    </r>
    <r>
      <rPr>
        <sz val="10"/>
        <rFont val="Arial"/>
        <family val="2"/>
      </rPr>
      <t xml:space="preserve"> – Miscellaneous not elsewhere specified (Provider)</t>
    </r>
  </si>
  <si>
    <r>
      <rPr>
        <b/>
        <sz val="10"/>
        <rFont val="Arial"/>
        <family val="2"/>
      </rPr>
      <t>401</t>
    </r>
    <r>
      <rPr>
        <sz val="10"/>
        <rFont val="Arial"/>
        <family val="2"/>
      </rPr>
      <t xml:space="preserve"> - DME (Provider)</t>
    </r>
  </si>
  <si>
    <r>
      <rPr>
        <b/>
        <sz val="10"/>
        <rFont val="Arial"/>
        <family val="2"/>
      </rPr>
      <t>501</t>
    </r>
    <r>
      <rPr>
        <sz val="10"/>
        <rFont val="Arial"/>
        <family val="2"/>
      </rPr>
      <t xml:space="preserve"> - Re-audit of claims from HRI, Concentra, etc. (Provider)</t>
    </r>
  </si>
  <si>
    <r>
      <rPr>
        <b/>
        <sz val="10"/>
        <rFont val="Arial"/>
        <family val="2"/>
      </rPr>
      <t>601</t>
    </r>
    <r>
      <rPr>
        <sz val="10"/>
        <rFont val="Arial"/>
        <family val="2"/>
      </rPr>
      <t>- Falsification enrollment application - Employer Group (Provider)</t>
    </r>
  </si>
  <si>
    <r>
      <rPr>
        <b/>
        <sz val="10"/>
        <rFont val="Arial"/>
        <family val="2"/>
      </rPr>
      <t>701</t>
    </r>
    <r>
      <rPr>
        <sz val="10"/>
        <rFont val="Arial"/>
        <family val="2"/>
      </rPr>
      <t xml:space="preserve"> - Falsification enrollment application - Employee (Provider)</t>
    </r>
  </si>
  <si>
    <r>
      <t>702</t>
    </r>
    <r>
      <rPr>
        <sz val="10"/>
        <rFont val="Arial"/>
        <family val="2"/>
      </rPr>
      <t xml:space="preserve"> - Fraudulent Employee Behavior- Payer (Provider)</t>
    </r>
  </si>
  <si>
    <r>
      <t xml:space="preserve">801 - </t>
    </r>
    <r>
      <rPr>
        <sz val="10"/>
        <rFont val="Arial"/>
        <family val="2"/>
      </rPr>
      <t>Broker (Provider)</t>
    </r>
  </si>
  <si>
    <r>
      <t>901</t>
    </r>
    <r>
      <rPr>
        <sz val="10"/>
        <rFont val="Arial"/>
        <family val="2"/>
      </rPr>
      <t xml:space="preserve"> - Misuse of Corporate Credit Card (Provider)</t>
    </r>
  </si>
  <si>
    <r>
      <t>902</t>
    </r>
    <r>
      <rPr>
        <sz val="10"/>
        <rFont val="Arial"/>
        <family val="2"/>
      </rPr>
      <t xml:space="preserve"> - Misuse of Corporate Funds (Provider)</t>
    </r>
  </si>
  <si>
    <r>
      <rPr>
        <b/>
        <sz val="10"/>
        <rFont val="Arial"/>
        <family val="2"/>
      </rPr>
      <t>903</t>
    </r>
    <r>
      <rPr>
        <sz val="10"/>
        <rFont val="Arial"/>
        <family val="2"/>
      </rPr>
      <t xml:space="preserve"> - Forged check(s) - Unknown (Provider)</t>
    </r>
  </si>
  <si>
    <r>
      <t xml:space="preserve">499 </t>
    </r>
    <r>
      <rPr>
        <sz val="10"/>
        <rFont val="Arial"/>
        <family val="2"/>
      </rPr>
      <t>– Miscellaneous not elsewhere specified (Caregiver)</t>
    </r>
  </si>
  <si>
    <t>Total Number of Fraud, Waste, and Abuse Cases Closed During Each Reported Month</t>
  </si>
  <si>
    <t>Date of Adverse Action (M/D/YYYY)</t>
  </si>
  <si>
    <t>NF - No findings or overpayment identified</t>
  </si>
  <si>
    <t>Total Number of Provider Cases Open at End of the Month for the Quarter Being Reported</t>
  </si>
  <si>
    <t>Total Number of Caregiver Cases Open at End of the Month for the Quarter Being Reported</t>
  </si>
  <si>
    <t>Total Number of Fraud, Waste, and Abuse Cases Open at End of Each Reported Month</t>
  </si>
  <si>
    <t>Caregiver Cases - Initial Allegation Code</t>
  </si>
  <si>
    <t>5. For all Caregiver allegations that require preliminary investigations that are classified as “499 - Miscellaneous not elsewhere specified (Caregiver)” from the “Caregiver Investigations” tab of the Report (for reference, also see the instruction in Section V), provide the MCO’s description of the allegation(s) being investigated and label each description with the Caregiver name and as much detailed identifying information for the Caregiver, i.e. full name, last four digits of social security number, date of birth, address, phone number, employer, etc.</t>
  </si>
  <si>
    <t>3. For all Provider allegations that require preliminary investigations and that are classified as “399 - Miscellaneous not elsewhere specified (Provider)” from the “Provider Investigations” tab of the Report (for reference, also see the instructions in Section III), provide the MCO’s description of the allegation(s) being investigated and label each description with the Provider name and National Provider Identifier (NPI) number.</t>
  </si>
  <si>
    <t>6. Provide additional detail on the reason for termination for Provider applications listed as “other” in Column G in the “Adverse Actions” tab of the Report (for reference, also see the instruction in Section VIII).</t>
  </si>
  <si>
    <t xml:space="preserve">1. Based on open investigations, what Provider types (e.g., Fee-For-Service, Ambulatory Surgical Centers, Ambulatory Services, Anesthesiologists, Clinical Labs, Critical Access Hospitals, Durable Medical Equipment, Federally Qualified Health Centers, Home Health Agency, Hospice, Hospital, Practice Administration, Pharmacist, Physician, Rural Health Clinics, Skilled Nursing Facility, etc.) are committing the most egregious abuse with the potential for fraud referrals? (This question applies to Centennial Care cases only.) How does this compare to previous reported quarters or CYs?
The MCO is required to identify outliers, depending on the service type, diagnosis code, or other criteria to determine overutilization. Based on this information, the MCO should be able to quantify the “most egregious” either by dollars spent (or overspent) or services (such as, a practitioner billing more than 24 hours in a given day).
</t>
  </si>
  <si>
    <t>TF - Timesheet Falsification</t>
  </si>
  <si>
    <t>Geographical Area</t>
  </si>
  <si>
    <r>
      <t>205</t>
    </r>
    <r>
      <rPr>
        <sz val="10"/>
        <rFont val="Arial"/>
        <family val="2"/>
      </rPr>
      <t xml:space="preserve"> – Audit claims (Provider)</t>
    </r>
  </si>
  <si>
    <r>
      <t>210</t>
    </r>
    <r>
      <rPr>
        <sz val="10"/>
        <rFont val="Arial"/>
        <family val="2"/>
      </rPr>
      <t xml:space="preserve"> – Intentionally Left Blank</t>
    </r>
  </si>
  <si>
    <t>205 - Audit Claims (Provider)</t>
  </si>
  <si>
    <t>210 - Intentionally Left Blank</t>
  </si>
  <si>
    <t>Bernalillo</t>
  </si>
  <si>
    <t>County</t>
  </si>
  <si>
    <t>Catron</t>
  </si>
  <si>
    <t>Chaves</t>
  </si>
  <si>
    <t>Cibola</t>
  </si>
  <si>
    <t>Colfax</t>
  </si>
  <si>
    <t>Curry</t>
  </si>
  <si>
    <t>De Baca</t>
  </si>
  <si>
    <t>Dona Ana</t>
  </si>
  <si>
    <t>Eddy</t>
  </si>
  <si>
    <t>Grant</t>
  </si>
  <si>
    <t>Guadalupe</t>
  </si>
  <si>
    <t>Harding</t>
  </si>
  <si>
    <t>Hildago</t>
  </si>
  <si>
    <t>Lea</t>
  </si>
  <si>
    <t>Lincoln</t>
  </si>
  <si>
    <t>Los Alamos</t>
  </si>
  <si>
    <t>Luna</t>
  </si>
  <si>
    <t>McKinley</t>
  </si>
  <si>
    <t>Mora</t>
  </si>
  <si>
    <t>Otero</t>
  </si>
  <si>
    <t>Quay</t>
  </si>
  <si>
    <t>Rio Arriba</t>
  </si>
  <si>
    <t>Roosevelt</t>
  </si>
  <si>
    <t>Sandoval</t>
  </si>
  <si>
    <t>San Juan</t>
  </si>
  <si>
    <t>Santa Fe</t>
  </si>
  <si>
    <t>Sierra</t>
  </si>
  <si>
    <t>Socorro</t>
  </si>
  <si>
    <t>Taos</t>
  </si>
  <si>
    <t>Torrence</t>
  </si>
  <si>
    <t>Union</t>
  </si>
  <si>
    <t>Valencia</t>
  </si>
  <si>
    <t>San Miguel</t>
  </si>
  <si>
    <r>
      <t>405 –</t>
    </r>
    <r>
      <rPr>
        <sz val="10"/>
        <rFont val="Arial"/>
        <family val="2"/>
      </rPr>
      <t> Timesheet Falsification (Caregiver)</t>
    </r>
  </si>
  <si>
    <r>
      <t xml:space="preserve">406 </t>
    </r>
    <r>
      <rPr>
        <sz val="10"/>
        <rFont val="Arial"/>
        <family val="2"/>
      </rPr>
      <t>– Misuse of ID card (Caregiver)</t>
    </r>
  </si>
  <si>
    <r>
      <t xml:space="preserve">409 </t>
    </r>
    <r>
      <rPr>
        <sz val="10"/>
        <rFont val="Arial"/>
        <family val="2"/>
      </rPr>
      <t>– Present on Admission/Paid Without Approved Exception Request (Caregiver)</t>
    </r>
  </si>
  <si>
    <r>
      <t xml:space="preserve">410 </t>
    </r>
    <r>
      <rPr>
        <sz val="10"/>
        <rFont val="Arial"/>
        <family val="2"/>
      </rPr>
      <t>– Not Rendering Service (Caregiver)</t>
    </r>
  </si>
  <si>
    <r>
      <t xml:space="preserve">411 </t>
    </r>
    <r>
      <rPr>
        <sz val="10"/>
        <rFont val="Arial"/>
        <family val="2"/>
      </rPr>
      <t>– Clocking In/Out Outside of Geographical Area (Caregiver)</t>
    </r>
  </si>
  <si>
    <r>
      <t xml:space="preserve">412 </t>
    </r>
    <r>
      <rPr>
        <sz val="10"/>
        <rFont val="Arial"/>
        <family val="2"/>
      </rPr>
      <t>– Fraudulent Behavior (Caregiver)</t>
    </r>
  </si>
  <si>
    <r>
      <t xml:space="preserve">415 </t>
    </r>
    <r>
      <rPr>
        <sz val="10"/>
        <rFont val="Arial"/>
        <family val="2"/>
      </rPr>
      <t>– Collusion (Caregiver)</t>
    </r>
  </si>
  <si>
    <t>405 - Timesheet Falsification (Caregiver)</t>
  </si>
  <si>
    <t>406 - Misuse of ID Card (Caregiver)</t>
  </si>
  <si>
    <t>407 - False Documentation (Caregiver)</t>
  </si>
  <si>
    <t>I02 - Under review - Personal Care Services (or Options)</t>
  </si>
  <si>
    <t>Member/Representative Cases</t>
  </si>
  <si>
    <t>Number of Member/Representative Cases Opened During the Month for the Quarter Being Reported</t>
  </si>
  <si>
    <t>Number of Member/Representative Cases Carried Over from the Previously Reported Month</t>
  </si>
  <si>
    <t>Number of Member/Representative Cases Closed During the Month for the Quarter Being Reported</t>
  </si>
  <si>
    <t>2. Based on open investigations, which geographical area(s) experience the most Provider, Member/Representative, and Caregiver fraud, waste, and abuse with the potential to be referred? (This question applies to Centennial Care cases only.) A distinction should be made between Provider, Member/Representative, and Caregiver in the MCO’s response. How does this compare to previously reported quarters or CYs?</t>
  </si>
  <si>
    <r>
      <t xml:space="preserve">101 – </t>
    </r>
    <r>
      <rPr>
        <sz val="10"/>
        <rFont val="Arial"/>
        <family val="2"/>
      </rPr>
      <t>Forgery of prescriptions (Member/Representative)</t>
    </r>
  </si>
  <si>
    <r>
      <t xml:space="preserve">102 </t>
    </r>
    <r>
      <rPr>
        <sz val="10"/>
        <rFont val="Arial"/>
        <family val="2"/>
      </rPr>
      <t>– Misuse of ID card (Member/Representative)</t>
    </r>
  </si>
  <si>
    <r>
      <t xml:space="preserve">103 </t>
    </r>
    <r>
      <rPr>
        <sz val="10"/>
        <rFont val="Arial"/>
        <family val="2"/>
      </rPr>
      <t>– Misuse of transportation (Member/Representative)</t>
    </r>
  </si>
  <si>
    <r>
      <t xml:space="preserve">104 </t>
    </r>
    <r>
      <rPr>
        <sz val="10"/>
        <rFont val="Arial"/>
        <family val="2"/>
      </rPr>
      <t>– Eligibility issues (Member/Representative)</t>
    </r>
  </si>
  <si>
    <r>
      <t xml:space="preserve">105 </t>
    </r>
    <r>
      <rPr>
        <sz val="10"/>
        <rFont val="Arial"/>
        <family val="2"/>
      </rPr>
      <t>– Forged checks (Member/Representative)</t>
    </r>
  </si>
  <si>
    <r>
      <t xml:space="preserve">106 </t>
    </r>
    <r>
      <rPr>
        <sz val="10"/>
        <rFont val="Arial"/>
        <family val="2"/>
      </rPr>
      <t>– Selling prescription drugs (Member/Representative)</t>
    </r>
  </si>
  <si>
    <r>
      <t xml:space="preserve">107 </t>
    </r>
    <r>
      <rPr>
        <sz val="10"/>
        <rFont val="Arial"/>
        <family val="2"/>
      </rPr>
      <t>– Reimbursement/TPL issues (Member/Representative)</t>
    </r>
  </si>
  <si>
    <r>
      <t xml:space="preserve">109 </t>
    </r>
    <r>
      <rPr>
        <sz val="10"/>
        <rFont val="Arial"/>
        <family val="2"/>
      </rPr>
      <t>– Falsification of enrollment application (Member/Representative)</t>
    </r>
  </si>
  <si>
    <r>
      <t>110</t>
    </r>
    <r>
      <rPr>
        <sz val="10"/>
        <rFont val="Arial"/>
        <family val="2"/>
      </rPr>
      <t xml:space="preserve"> – Overutilization (Member/Representative)</t>
    </r>
  </si>
  <si>
    <r>
      <t xml:space="preserve">111 </t>
    </r>
    <r>
      <rPr>
        <sz val="10"/>
        <rFont val="Arial"/>
        <family val="2"/>
      </rPr>
      <t>– Use of ID card by non-Member/impersonation (Member/Representative)</t>
    </r>
  </si>
  <si>
    <r>
      <t xml:space="preserve">112 </t>
    </r>
    <r>
      <rPr>
        <sz val="10"/>
        <rFont val="Arial"/>
        <family val="2"/>
      </rPr>
      <t>– Misuse of service by parent or guardian (Member/Representative)</t>
    </r>
  </si>
  <si>
    <r>
      <t xml:space="preserve">113 </t>
    </r>
    <r>
      <rPr>
        <sz val="10"/>
        <rFont val="Arial"/>
        <family val="2"/>
      </rPr>
      <t>– Misuse of lodging (Member/Representative)</t>
    </r>
  </si>
  <si>
    <r>
      <t xml:space="preserve">114 </t>
    </r>
    <r>
      <rPr>
        <sz val="10"/>
        <rFont val="Arial"/>
        <family val="2"/>
      </rPr>
      <t>– Co-payment evasion (Member/Representative)</t>
    </r>
  </si>
  <si>
    <r>
      <t xml:space="preserve">115 </t>
    </r>
    <r>
      <rPr>
        <sz val="10"/>
        <rFont val="Arial"/>
        <family val="2"/>
      </rPr>
      <t>– Poly-pharmacy abuse/illicit drug seeking (Member/Representative)</t>
    </r>
  </si>
  <si>
    <r>
      <t xml:space="preserve">116 </t>
    </r>
    <r>
      <rPr>
        <sz val="10"/>
        <rFont val="Arial"/>
        <family val="2"/>
      </rPr>
      <t>– REOMBs feedback (Member/Representative)</t>
    </r>
  </si>
  <si>
    <r>
      <t xml:space="preserve">117 </t>
    </r>
    <r>
      <rPr>
        <sz val="10"/>
        <rFont val="Arial"/>
        <family val="2"/>
      </rPr>
      <t>- Personal Care Services (or Options) Abuse (Member/Representative)</t>
    </r>
  </si>
  <si>
    <r>
      <t xml:space="preserve">118 </t>
    </r>
    <r>
      <rPr>
        <sz val="10"/>
        <rFont val="Arial"/>
        <family val="2"/>
      </rPr>
      <t>- Timesheet Falsification (Member/Representative)</t>
    </r>
  </si>
  <si>
    <r>
      <t xml:space="preserve">119 </t>
    </r>
    <r>
      <rPr>
        <sz val="10"/>
        <rFont val="Arial"/>
        <family val="2"/>
      </rPr>
      <t>- Collusion (Member/Representative)</t>
    </r>
  </si>
  <si>
    <r>
      <t xml:space="preserve">199 </t>
    </r>
    <r>
      <rPr>
        <sz val="10"/>
        <rFont val="Arial"/>
        <family val="2"/>
      </rPr>
      <t>– Miscellaneous not elsewhere specified (Member/Representative)</t>
    </r>
  </si>
  <si>
    <t>101 - Forgery of prescriptions (Member/Representative)</t>
  </si>
  <si>
    <t>102 - Misuse of ID Card (Member/Representative)</t>
  </si>
  <si>
    <t>103 - Misuse of transportation (Member/Representative)</t>
  </si>
  <si>
    <t>104 - Eligibility issues (Member/Representative)</t>
  </si>
  <si>
    <t>105 - Forged checks (Member/Representative)</t>
  </si>
  <si>
    <t>106 - Selling prescription drugs (Member/Representative)</t>
  </si>
  <si>
    <t>107 - Reimbursement / TPL issues (Member/Representative)</t>
  </si>
  <si>
    <t>109 - Falsification enrollment application (Member/Representative)</t>
  </si>
  <si>
    <t>110 - Overutilization (Member/Representative)</t>
  </si>
  <si>
    <t>111 - Use of ID card by non-member/ Impersonation (Member/Representative)</t>
  </si>
  <si>
    <t>112 - Misuse of Service - Parent/Guardian (Member/Representative)</t>
  </si>
  <si>
    <t>113 - Misuse of Lodging (Member/Representative)</t>
  </si>
  <si>
    <t>114 - Co-Payment Evasion (Member/Representative)</t>
  </si>
  <si>
    <t>115 - Polypharmacy Abuse/ Illicit Drug Seeking (Member/Representative)</t>
  </si>
  <si>
    <t>116 - REOMBs feedback (Member/Representative)</t>
  </si>
  <si>
    <t>117 - Personal Care Services (or Options) Abuse (Member/Representative)</t>
  </si>
  <si>
    <t>118 - Timesheet Falsification (Member/Representative)</t>
  </si>
  <si>
    <t>199 - Miscellaneous not elsewhere specified (Member/Representative)</t>
  </si>
  <si>
    <t>Member/Representative/Caregiver</t>
  </si>
  <si>
    <t>Member/Representative</t>
  </si>
  <si>
    <t>Total Number of Member/Representative Cases Open at End of the Month for the Quarter Being Reported</t>
  </si>
  <si>
    <t>4. For all Member/Representative allegations that require preliminary investigations that are classified as “199 - Miscellaneous not elsewhere specified (Member/Representative)” from the “Member/Representative Investigations” tab of the Report (for reference, also see the instructions in Section IV), provide the MCO’s description of the allegation(s) being investigated and label each description with the Member/Representative name and Medicaid Identification number.</t>
  </si>
  <si>
    <r>
      <t>320</t>
    </r>
    <r>
      <rPr>
        <sz val="10"/>
        <rFont val="Arial"/>
        <family val="2"/>
      </rPr>
      <t xml:space="preserve"> – Federally excluded (Provider)</t>
    </r>
  </si>
  <si>
    <r>
      <t>321</t>
    </r>
    <r>
      <rPr>
        <sz val="10"/>
        <rFont val="Arial"/>
        <family val="2"/>
      </rPr>
      <t xml:space="preserve"> – Non-contracted/non-credentialed (Provider)</t>
    </r>
  </si>
  <si>
    <t>Member/Representative Cases - Initial Allegation Code</t>
  </si>
  <si>
    <r>
      <t xml:space="preserve">407 </t>
    </r>
    <r>
      <rPr>
        <sz val="10"/>
        <rFont val="Arial"/>
        <family val="2"/>
      </rPr>
      <t>– False Documentation (Caregiver)</t>
    </r>
  </si>
  <si>
    <r>
      <t xml:space="preserve">408 </t>
    </r>
    <r>
      <rPr>
        <sz val="10"/>
        <rFont val="Arial"/>
        <family val="2"/>
      </rPr>
      <t>– Abuse/Theft of Member/Representative's Prescriptions for Profit (Caregiver)</t>
    </r>
  </si>
  <si>
    <r>
      <t xml:space="preserve">413 </t>
    </r>
    <r>
      <rPr>
        <sz val="10"/>
        <rFont val="Arial"/>
        <family val="2"/>
      </rPr>
      <t>– Personal Care Option Abuse (Caregiver)</t>
    </r>
  </si>
  <si>
    <r>
      <t xml:space="preserve">414 </t>
    </r>
    <r>
      <rPr>
        <sz val="10"/>
        <rFont val="Arial"/>
        <family val="2"/>
      </rPr>
      <t>– Billing for Unnecessary Services (Caregiver)</t>
    </r>
  </si>
  <si>
    <r>
      <t xml:space="preserve">416 </t>
    </r>
    <r>
      <rPr>
        <sz val="10"/>
        <rFont val="Arial"/>
        <family val="2"/>
      </rPr>
      <t>– Theft of Member/Representative's Property (Caregiver)</t>
    </r>
  </si>
  <si>
    <t>119 - Collusion (Member/Representative)</t>
  </si>
  <si>
    <t>408 – Abuse/Theft of Member/Representative's Prescriptions for Profit (Caregiver)</t>
  </si>
  <si>
    <t>409 – Present on Admission/Paid Without Approved Exception Request (Caregiver)</t>
  </si>
  <si>
    <t>410 – Not Rendering Service (Caregiver)</t>
  </si>
  <si>
    <t>411 – Clocking In/Out Outside of Geographical Area (Caregiver)</t>
  </si>
  <si>
    <t>412 – Fraudulent Behavior (Caregiver)</t>
  </si>
  <si>
    <t>413 – Personal Care Option Abuse (Caregiver)</t>
  </si>
  <si>
    <t>414 – Billing for Unnecessary Services (Caregiver)</t>
  </si>
  <si>
    <t>415 – Collusion (Caregiver)</t>
  </si>
  <si>
    <t>416 – Theft of Member/Representative's Property (Caregiver)</t>
  </si>
  <si>
    <t>499 – Miscellaneous not elsewhere specified (Caregiver)</t>
  </si>
  <si>
    <t xml:space="preserve">K01 - Misuse of ID card by non-Member/Representative/Impersonation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</si>
</sst>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yy;@"/>
  </numFmts>
  <fonts count="12" x14ac:knownFonts="1">
    <font>
      <sz val="11"/>
      <color theme="1"/>
      <name val="Calibri"/>
      <family val="2"/>
      <scheme val="minor"/>
    </font>
    <font>
      <b/>
      <sz val="11"/>
      <name val="Arial"/>
      <family val="2"/>
    </font>
    <font>
      <sz val="11"/>
      <color indexed="8"/>
      <name val="Arial"/>
      <family val="2"/>
    </font>
    <font>
      <sz val="8"/>
      <name val="Calibri"/>
      <family val="2"/>
    </font>
    <font>
      <sz val="11"/>
      <name val="Arial"/>
      <family val="2"/>
    </font>
    <font>
      <sz val="10"/>
      <name val="Arial"/>
      <family val="2"/>
    </font>
    <font>
      <sz val="10"/>
      <name val="Arial"/>
      <family val="2"/>
    </font>
    <font>
      <b/>
      <sz val="11"/>
      <color indexed="10"/>
      <name val="Arial"/>
      <family val="2"/>
    </font>
    <font>
      <sz val="11"/>
      <color indexed="8"/>
      <name val="Calibri"/>
      <family val="2"/>
    </font>
    <font>
      <b/>
      <sz val="10"/>
      <name val="Arial"/>
      <family val="2"/>
    </font>
    <font>
      <sz val="11"/>
      <name val="Calibri"/>
      <family val="2"/>
      <scheme val="minor"/>
    </font>
    <font>
      <b/>
      <sz val="1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99CCFF"/>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5" fillId="0" borderId="0"/>
    <xf numFmtId="0" fontId="5" fillId="0" borderId="0"/>
    <xf numFmtId="0" fontId="6" fillId="0" borderId="0"/>
    <xf numFmtId="9" fontId="8" fillId="0" borderId="0" applyFont="0" applyFill="0" applyBorder="0" applyAlignment="0" applyProtection="0"/>
  </cellStyleXfs>
  <cellXfs count="129">
    <xf numFmtId="0" fontId="0" fillId="0" borderId="0" xfId="0"/>
    <xf numFmtId="0" fontId="2" fillId="0" borderId="0" xfId="0" applyFont="1" applyProtection="1"/>
    <xf numFmtId="0" fontId="2" fillId="0" borderId="0" xfId="0" applyFont="1" applyProtection="1">
      <protection locked="0"/>
    </xf>
    <xf numFmtId="0" fontId="1" fillId="3" borderId="1" xfId="0" applyFont="1" applyFill="1" applyBorder="1" applyAlignment="1">
      <alignment horizontal="left" vertical="center" wrapText="1"/>
    </xf>
    <xf numFmtId="0" fontId="1" fillId="3" borderId="1" xfId="0" applyFont="1" applyFill="1" applyBorder="1" applyAlignment="1" applyProtection="1">
      <alignment vertical="center" wrapText="1"/>
    </xf>
    <xf numFmtId="0" fontId="2" fillId="0" borderId="0" xfId="0" applyFont="1" applyFill="1" applyBorder="1" applyProtection="1">
      <protection locked="0"/>
    </xf>
    <xf numFmtId="0" fontId="1" fillId="3" borderId="1" xfId="0" applyFont="1" applyFill="1" applyBorder="1" applyAlignment="1" applyProtection="1">
      <alignment horizontal="left" vertical="center" wrapText="1"/>
    </xf>
    <xf numFmtId="0" fontId="1" fillId="4" borderId="3" xfId="0" applyFont="1" applyFill="1" applyBorder="1" applyAlignment="1" applyProtection="1">
      <alignment horizontal="left" vertical="top" wrapText="1"/>
    </xf>
    <xf numFmtId="49" fontId="4" fillId="0" borderId="3" xfId="0" applyNumberFormat="1" applyFont="1" applyBorder="1" applyAlignment="1" applyProtection="1">
      <alignment horizontal="center" vertical="top" wrapText="1"/>
      <protection locked="0"/>
    </xf>
    <xf numFmtId="49" fontId="4" fillId="0" borderId="3" xfId="0" applyNumberFormat="1" applyFont="1" applyFill="1" applyBorder="1" applyAlignment="1" applyProtection="1">
      <alignment horizontal="center" vertical="top" wrapText="1"/>
      <protection locked="0"/>
    </xf>
    <xf numFmtId="0" fontId="2" fillId="0" borderId="0" xfId="0" applyFont="1" applyAlignment="1" applyProtection="1">
      <alignment wrapText="1"/>
      <protection locked="0"/>
    </xf>
    <xf numFmtId="0" fontId="2" fillId="0" borderId="0" xfId="0" applyFont="1" applyAlignment="1" applyProtection="1">
      <alignment wrapText="1"/>
    </xf>
    <xf numFmtId="0" fontId="0" fillId="0" borderId="0" xfId="0" applyProtection="1"/>
    <xf numFmtId="14" fontId="4" fillId="0" borderId="3" xfId="0" applyNumberFormat="1" applyFont="1" applyFill="1" applyBorder="1" applyAlignment="1" applyProtection="1">
      <alignment horizontal="center" vertical="top" wrapText="1"/>
      <protection locked="0"/>
    </xf>
    <xf numFmtId="14" fontId="4" fillId="0" borderId="1" xfId="0" applyNumberFormat="1" applyFont="1" applyBorder="1" applyAlignment="1" applyProtection="1">
      <alignment horizontal="center"/>
      <protection locked="0"/>
    </xf>
    <xf numFmtId="0" fontId="4" fillId="3" borderId="4" xfId="0" applyFont="1" applyFill="1" applyBorder="1" applyAlignment="1">
      <alignment horizontal="center"/>
    </xf>
    <xf numFmtId="14" fontId="4" fillId="0" borderId="2" xfId="0" applyNumberFormat="1" applyFont="1" applyBorder="1" applyAlignment="1" applyProtection="1">
      <alignment horizontal="center"/>
      <protection locked="0"/>
    </xf>
    <xf numFmtId="14" fontId="4" fillId="0" borderId="0" xfId="0" applyNumberFormat="1" applyFont="1" applyBorder="1" applyAlignment="1" applyProtection="1">
      <alignment horizontal="center"/>
    </xf>
    <xf numFmtId="0" fontId="4" fillId="0" borderId="0" xfId="0" applyFont="1" applyFill="1" applyProtection="1"/>
    <xf numFmtId="0" fontId="4" fillId="0" borderId="0" xfId="0" applyFont="1" applyFill="1"/>
    <xf numFmtId="0" fontId="4" fillId="0" borderId="0" xfId="0" applyFont="1" applyBorder="1" applyAlignment="1" applyProtection="1">
      <alignment horizontal="center"/>
    </xf>
    <xf numFmtId="0" fontId="1" fillId="0" borderId="0" xfId="0" applyFont="1" applyProtection="1"/>
    <xf numFmtId="0" fontId="4" fillId="0" borderId="0" xfId="0" applyFont="1"/>
    <xf numFmtId="0" fontId="4" fillId="0" borderId="0" xfId="0" applyFont="1" applyProtection="1"/>
    <xf numFmtId="0" fontId="4" fillId="3" borderId="3" xfId="0" applyFont="1" applyFill="1" applyBorder="1" applyAlignment="1" applyProtection="1">
      <alignment horizontal="center" vertical="center"/>
    </xf>
    <xf numFmtId="0" fontId="1" fillId="4" borderId="3"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1" fontId="4" fillId="4" borderId="3" xfId="0" applyNumberFormat="1" applyFont="1" applyFill="1" applyBorder="1" applyAlignment="1" applyProtection="1">
      <alignment horizontal="center" vertical="center"/>
    </xf>
    <xf numFmtId="1" fontId="4" fillId="0" borderId="3" xfId="0" applyNumberFormat="1" applyFont="1" applyBorder="1" applyAlignment="1" applyProtection="1">
      <alignment horizontal="left" vertical="top" wrapText="1"/>
    </xf>
    <xf numFmtId="3" fontId="4" fillId="0" borderId="3" xfId="0" applyNumberFormat="1" applyFont="1" applyBorder="1" applyAlignment="1" applyProtection="1">
      <alignment horizontal="center" vertical="top"/>
      <protection locked="0"/>
    </xf>
    <xf numFmtId="3" fontId="4" fillId="5" borderId="3" xfId="0" applyNumberFormat="1" applyFont="1" applyFill="1" applyBorder="1" applyAlignment="1" applyProtection="1">
      <alignment horizontal="center" vertical="top"/>
    </xf>
    <xf numFmtId="1" fontId="4" fillId="7" borderId="3" xfId="0" applyNumberFormat="1" applyFont="1" applyFill="1" applyBorder="1" applyAlignment="1" applyProtection="1">
      <alignment horizontal="left" vertical="top" wrapText="1"/>
    </xf>
    <xf numFmtId="3" fontId="4" fillId="7" borderId="3" xfId="0" applyNumberFormat="1" applyFont="1" applyFill="1" applyBorder="1" applyAlignment="1" applyProtection="1">
      <alignment horizontal="center" vertical="top"/>
      <protection locked="0"/>
    </xf>
    <xf numFmtId="3" fontId="1" fillId="6" borderId="3" xfId="0" applyNumberFormat="1" applyFont="1" applyFill="1" applyBorder="1" applyAlignment="1" applyProtection="1">
      <alignment horizontal="center" vertical="top"/>
    </xf>
    <xf numFmtId="3" fontId="4" fillId="4" borderId="3" xfId="0" applyNumberFormat="1" applyFont="1" applyFill="1" applyBorder="1" applyAlignment="1" applyProtection="1">
      <alignment horizontal="center" vertical="top"/>
    </xf>
    <xf numFmtId="0" fontId="4" fillId="0" borderId="0" xfId="0" applyFont="1" applyAlignment="1" applyProtection="1">
      <alignment wrapText="1"/>
    </xf>
    <xf numFmtId="14" fontId="4" fillId="0" borderId="1" xfId="0" applyNumberFormat="1" applyFont="1" applyBorder="1" applyAlignment="1" applyProtection="1">
      <alignment horizontal="center"/>
    </xf>
    <xf numFmtId="0" fontId="4" fillId="3" borderId="4" xfId="0" applyFont="1" applyFill="1" applyBorder="1" applyAlignment="1" applyProtection="1">
      <alignment horizontal="center"/>
    </xf>
    <xf numFmtId="14" fontId="4" fillId="0" borderId="2" xfId="0" applyNumberFormat="1" applyFont="1" applyBorder="1" applyAlignment="1" applyProtection="1">
      <alignment horizontal="center"/>
    </xf>
    <xf numFmtId="0" fontId="4" fillId="0" borderId="0" xfId="0" applyFont="1" applyBorder="1" applyAlignment="1" applyProtection="1"/>
    <xf numFmtId="14" fontId="4" fillId="0" borderId="1" xfId="0" applyNumberFormat="1" applyFont="1" applyBorder="1" applyAlignment="1" applyProtection="1">
      <alignment horizontal="center"/>
    </xf>
    <xf numFmtId="14" fontId="4" fillId="0" borderId="2" xfId="0" applyNumberFormat="1" applyFont="1" applyBorder="1" applyAlignment="1" applyProtection="1">
      <alignment horizontal="center"/>
    </xf>
    <xf numFmtId="0" fontId="4" fillId="0" borderId="0" xfId="0" applyFont="1" applyBorder="1" applyAlignment="1" applyProtection="1">
      <alignment horizontal="left" vertical="top" wrapText="1"/>
    </xf>
    <xf numFmtId="0" fontId="4" fillId="0" borderId="0" xfId="0" applyFont="1" applyBorder="1" applyAlignment="1" applyProtection="1">
      <alignment wrapText="1"/>
    </xf>
    <xf numFmtId="164" fontId="4" fillId="0" borderId="0" xfId="0" applyNumberFormat="1" applyFont="1" applyBorder="1" applyAlignment="1" applyProtection="1">
      <alignment horizontal="center"/>
    </xf>
    <xf numFmtId="1" fontId="4" fillId="0" borderId="0" xfId="0" applyNumberFormat="1" applyFont="1" applyFill="1" applyBorder="1" applyAlignment="1" applyProtection="1">
      <alignment horizontal="center" vertical="center"/>
    </xf>
    <xf numFmtId="0" fontId="4" fillId="0" borderId="0" xfId="0" applyFont="1" applyFill="1" applyBorder="1" applyAlignment="1" applyProtection="1"/>
    <xf numFmtId="0" fontId="1" fillId="3" borderId="3" xfId="0" applyFont="1" applyFill="1" applyBorder="1" applyAlignment="1" applyProtection="1">
      <alignment horizontal="center" vertical="center" wrapText="1"/>
    </xf>
    <xf numFmtId="0" fontId="9" fillId="0" borderId="3" xfId="0" applyFont="1" applyBorder="1" applyAlignment="1">
      <alignment vertical="top" wrapText="1"/>
    </xf>
    <xf numFmtId="0" fontId="4" fillId="0" borderId="0" xfId="0" applyFont="1" applyAlignment="1" applyProtection="1"/>
    <xf numFmtId="0" fontId="5" fillId="0" borderId="3" xfId="0" applyFont="1" applyBorder="1" applyAlignment="1">
      <alignment vertical="top" wrapText="1"/>
    </xf>
    <xf numFmtId="1" fontId="1" fillId="6" borderId="3" xfId="0" applyNumberFormat="1" applyFont="1" applyFill="1" applyBorder="1" applyAlignment="1" applyProtection="1">
      <alignment horizontal="right" vertical="top" wrapText="1"/>
    </xf>
    <xf numFmtId="0" fontId="10" fillId="0" borderId="0" xfId="0" applyFont="1"/>
    <xf numFmtId="0" fontId="4" fillId="2" borderId="0" xfId="0" applyFont="1" applyFill="1" applyBorder="1" applyAlignment="1" applyProtection="1"/>
    <xf numFmtId="0" fontId="1" fillId="3" borderId="1" xfId="0" applyFont="1" applyFill="1" applyBorder="1" applyAlignment="1" applyProtection="1">
      <alignment vertical="center"/>
    </xf>
    <xf numFmtId="0" fontId="4" fillId="0" borderId="3" xfId="0" applyFont="1" applyFill="1" applyBorder="1" applyAlignment="1" applyProtection="1">
      <alignment horizontal="left" vertical="top" wrapText="1"/>
    </xf>
    <xf numFmtId="44" fontId="4" fillId="0" borderId="3" xfId="0" applyNumberFormat="1" applyFont="1" applyFill="1" applyBorder="1" applyAlignment="1" applyProtection="1">
      <alignment horizontal="center" vertical="top"/>
      <protection locked="0"/>
    </xf>
    <xf numFmtId="44" fontId="4" fillId="6" borderId="3" xfId="0" applyNumberFormat="1" applyFont="1" applyFill="1" applyBorder="1" applyAlignment="1" applyProtection="1">
      <alignment horizontal="center" vertical="top"/>
    </xf>
    <xf numFmtId="0" fontId="4" fillId="0" borderId="3" xfId="0" applyFont="1" applyBorder="1" applyAlignment="1" applyProtection="1">
      <alignment horizontal="left" vertical="top" wrapText="1"/>
    </xf>
    <xf numFmtId="0" fontId="4" fillId="0" borderId="0" xfId="0" applyFont="1" applyFill="1" applyBorder="1" applyAlignment="1" applyProtection="1">
      <alignment horizontal="center" vertical="top" wrapText="1"/>
    </xf>
    <xf numFmtId="0" fontId="4" fillId="0" borderId="0" xfId="0" applyFont="1" applyAlignment="1" applyProtection="1">
      <alignment horizontal="left" vertical="top" wrapText="1"/>
    </xf>
    <xf numFmtId="0" fontId="4" fillId="0" borderId="0" xfId="0" applyFont="1" applyFill="1" applyAlignment="1" applyProtection="1">
      <alignment wrapText="1"/>
    </xf>
    <xf numFmtId="0" fontId="4" fillId="0" borderId="3" xfId="0" applyFont="1" applyFill="1" applyBorder="1" applyAlignment="1" applyProtection="1">
      <alignment horizontal="center" vertical="top"/>
      <protection locked="0"/>
    </xf>
    <xf numFmtId="14" fontId="4" fillId="0" borderId="3" xfId="0" applyNumberFormat="1" applyFont="1" applyBorder="1" applyAlignment="1" applyProtection="1">
      <alignment horizontal="center" vertical="top" wrapText="1"/>
      <protection locked="0"/>
    </xf>
    <xf numFmtId="0" fontId="4" fillId="0" borderId="3" xfId="0" applyNumberFormat="1" applyFont="1" applyBorder="1" applyAlignment="1" applyProtection="1">
      <alignment horizontal="center" vertical="top" wrapText="1"/>
      <protection locked="0"/>
    </xf>
    <xf numFmtId="1" fontId="4" fillId="0" borderId="3" xfId="0" applyNumberFormat="1" applyFont="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4" fillId="0" borderId="3" xfId="0" applyNumberFormat="1" applyFont="1" applyFill="1" applyBorder="1" applyAlignment="1" applyProtection="1">
      <alignment horizontal="center" vertical="top" wrapText="1"/>
      <protection locked="0"/>
    </xf>
    <xf numFmtId="0" fontId="4" fillId="0" borderId="0" xfId="0" applyFont="1" applyProtection="1">
      <protection locked="0"/>
    </xf>
    <xf numFmtId="0" fontId="4" fillId="0" borderId="0" xfId="0" applyFont="1" applyAlignment="1" applyProtection="1">
      <alignment wrapText="1"/>
      <protection locked="0"/>
    </xf>
    <xf numFmtId="0" fontId="4" fillId="0" borderId="3" xfId="0" applyFont="1" applyFill="1" applyBorder="1" applyAlignment="1" applyProtection="1">
      <alignment horizontal="center" vertical="top" wrapText="1"/>
      <protection locked="0"/>
    </xf>
    <xf numFmtId="0" fontId="4" fillId="0" borderId="3" xfId="0" applyNumberFormat="1" applyFont="1" applyFill="1" applyBorder="1" applyAlignment="1" applyProtection="1">
      <alignment horizontal="left" vertical="top" wrapText="1"/>
      <protection locked="0"/>
    </xf>
    <xf numFmtId="49" fontId="4" fillId="0" borderId="3" xfId="0" applyNumberFormat="1" applyFont="1" applyFill="1" applyBorder="1" applyAlignment="1" applyProtection="1">
      <alignment horizontal="left" vertical="top" wrapText="1"/>
      <protection locked="0"/>
    </xf>
    <xf numFmtId="0" fontId="11" fillId="0" borderId="0" xfId="0" applyFont="1" applyProtection="1"/>
    <xf numFmtId="0" fontId="10" fillId="0" borderId="0" xfId="0" applyFont="1" applyProtection="1"/>
    <xf numFmtId="0" fontId="4" fillId="0" borderId="3" xfId="0" applyFont="1" applyBorder="1" applyAlignment="1" applyProtection="1">
      <alignment horizontal="left" vertical="top"/>
    </xf>
    <xf numFmtId="0" fontId="4" fillId="7" borderId="3" xfId="0" applyFont="1" applyFill="1" applyBorder="1" applyAlignment="1" applyProtection="1">
      <alignment horizontal="left" vertical="center"/>
    </xf>
    <xf numFmtId="0" fontId="4" fillId="0" borderId="3" xfId="0" applyNumberFormat="1" applyFont="1" applyBorder="1" applyAlignment="1" applyProtection="1">
      <alignment horizontal="left" vertical="top"/>
    </xf>
    <xf numFmtId="0" fontId="4" fillId="0" borderId="3" xfId="0" applyFont="1" applyBorder="1" applyProtection="1"/>
    <xf numFmtId="0" fontId="4" fillId="0" borderId="0" xfId="0" applyFont="1" applyFill="1" applyBorder="1" applyAlignment="1" applyProtection="1">
      <alignment horizontal="left" vertical="top" wrapText="1"/>
    </xf>
    <xf numFmtId="1" fontId="1" fillId="6" borderId="3" xfId="0" applyNumberFormat="1"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44" fontId="1" fillId="6" borderId="3" xfId="0" applyNumberFormat="1" applyFont="1" applyFill="1" applyBorder="1" applyAlignment="1" applyProtection="1">
      <alignment horizontal="center" vertical="top"/>
    </xf>
    <xf numFmtId="9" fontId="1" fillId="6" borderId="3" xfId="4" applyFont="1" applyFill="1" applyBorder="1" applyAlignment="1" applyProtection="1">
      <alignment horizontal="center" vertical="top"/>
    </xf>
    <xf numFmtId="0" fontId="1" fillId="3" borderId="3" xfId="0" applyFont="1" applyFill="1" applyBorder="1" applyAlignment="1" applyProtection="1">
      <alignment horizontal="center" vertical="center"/>
    </xf>
    <xf numFmtId="0" fontId="1" fillId="3" borderId="3" xfId="0" applyFont="1" applyFill="1" applyBorder="1" applyAlignment="1" applyProtection="1">
      <alignment horizontal="left" vertical="center"/>
    </xf>
    <xf numFmtId="14" fontId="4" fillId="0" borderId="1" xfId="0" applyNumberFormat="1" applyFont="1" applyBorder="1" applyAlignment="1" applyProtection="1">
      <alignment horizontal="center"/>
      <protection locked="0"/>
    </xf>
    <xf numFmtId="14" fontId="4" fillId="0" borderId="2" xfId="0" applyNumberFormat="1" applyFont="1" applyBorder="1" applyAlignment="1" applyProtection="1">
      <alignment horizontal="center"/>
      <protection locked="0"/>
    </xf>
    <xf numFmtId="0" fontId="7" fillId="0" borderId="0" xfId="0" applyFont="1" applyAlignment="1" applyProtection="1">
      <protection locked="0"/>
    </xf>
    <xf numFmtId="0" fontId="2" fillId="0" borderId="0" xfId="0" applyFont="1" applyFill="1" applyProtection="1"/>
    <xf numFmtId="0" fontId="4" fillId="0" borderId="0" xfId="0" applyFont="1" applyFill="1" applyAlignment="1" applyProtection="1">
      <alignment horizontal="left" vertical="top" wrapText="1"/>
    </xf>
    <xf numFmtId="0" fontId="9" fillId="8" borderId="3" xfId="0" applyFont="1" applyFill="1" applyBorder="1" applyAlignment="1">
      <alignment vertical="top" wrapText="1"/>
    </xf>
    <xf numFmtId="3" fontId="4" fillId="8" borderId="3" xfId="0" applyNumberFormat="1" applyFont="1" applyFill="1" applyBorder="1" applyAlignment="1" applyProtection="1">
      <alignment horizontal="center" vertical="top"/>
      <protection locked="0"/>
    </xf>
    <xf numFmtId="3" fontId="1" fillId="8" borderId="3" xfId="0" applyNumberFormat="1" applyFont="1" applyFill="1" applyBorder="1" applyAlignment="1" applyProtection="1">
      <alignment horizontal="center" vertical="top"/>
    </xf>
    <xf numFmtId="0" fontId="4" fillId="8" borderId="3" xfId="0" applyFont="1" applyFill="1" applyBorder="1" applyAlignment="1" applyProtection="1">
      <alignment horizontal="left" vertical="top"/>
    </xf>
    <xf numFmtId="0" fontId="4" fillId="3" borderId="1"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14" fontId="4" fillId="0" borderId="1" xfId="0" applyNumberFormat="1" applyFont="1" applyBorder="1" applyAlignment="1" applyProtection="1">
      <alignment horizontal="center"/>
      <protection locked="0"/>
    </xf>
    <xf numFmtId="14" fontId="4" fillId="0" borderId="4" xfId="0" applyNumberFormat="1" applyFont="1" applyBorder="1" applyAlignment="1" applyProtection="1">
      <alignment horizontal="center"/>
      <protection locked="0"/>
    </xf>
    <xf numFmtId="14" fontId="4" fillId="0" borderId="2" xfId="0" applyNumberFormat="1" applyFont="1" applyBorder="1" applyAlignment="1" applyProtection="1">
      <alignment horizontal="center"/>
      <protection locked="0"/>
    </xf>
    <xf numFmtId="0" fontId="4" fillId="0" borderId="5" xfId="0" applyFont="1" applyBorder="1" applyAlignment="1" applyProtection="1">
      <alignment horizontal="center"/>
    </xf>
    <xf numFmtId="0" fontId="4" fillId="0" borderId="6" xfId="0" applyFont="1" applyBorder="1" applyAlignment="1" applyProtection="1">
      <alignment horizontal="center"/>
    </xf>
    <xf numFmtId="0" fontId="4" fillId="0" borderId="7" xfId="0" applyFont="1" applyBorder="1" applyAlignment="1" applyProtection="1">
      <alignment horizontal="center"/>
    </xf>
    <xf numFmtId="14" fontId="4" fillId="0" borderId="1" xfId="0" applyNumberFormat="1" applyFont="1" applyBorder="1" applyAlignment="1" applyProtection="1">
      <alignment horizontal="center"/>
    </xf>
    <xf numFmtId="14" fontId="4" fillId="0" borderId="4" xfId="0" applyNumberFormat="1" applyFont="1" applyBorder="1" applyAlignment="1" applyProtection="1">
      <alignment horizontal="center"/>
    </xf>
    <xf numFmtId="14" fontId="4" fillId="0" borderId="2" xfId="0" applyNumberFormat="1" applyFont="1" applyBorder="1" applyAlignment="1" applyProtection="1">
      <alignment horizontal="center"/>
    </xf>
    <xf numFmtId="0" fontId="4" fillId="6" borderId="3" xfId="0" applyFont="1" applyFill="1" applyBorder="1" applyAlignment="1">
      <alignment horizontal="left" vertical="top" wrapText="1"/>
    </xf>
    <xf numFmtId="0" fontId="4" fillId="0" borderId="3" xfId="0" applyFont="1" applyBorder="1" applyAlignment="1" applyProtection="1">
      <alignment horizontal="left" vertical="top" wrapText="1"/>
      <protection locked="0"/>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0" borderId="12"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 fillId="3" borderId="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4" fillId="0" borderId="1" xfId="0" applyFont="1" applyBorder="1" applyAlignment="1" applyProtection="1">
      <alignment horizontal="center"/>
    </xf>
    <xf numFmtId="0" fontId="4" fillId="0" borderId="4" xfId="0" applyFont="1" applyBorder="1" applyAlignment="1" applyProtection="1">
      <alignment horizontal="center"/>
    </xf>
    <xf numFmtId="0" fontId="4" fillId="0" borderId="2" xfId="0" applyFont="1" applyBorder="1" applyAlignment="1" applyProtection="1">
      <alignment horizontal="center"/>
    </xf>
  </cellXfs>
  <cellStyles count="5">
    <cellStyle name="Normal" xfId="0" builtinId="0"/>
    <cellStyle name="Normal 2" xfId="1"/>
    <cellStyle name="Normal 2 2" xfId="2"/>
    <cellStyle name="Normal 3" xfId="3"/>
    <cellStyle name="Percent" xfId="4" builtinId="5"/>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27"/>
  <sheetViews>
    <sheetView showGridLines="0" tabSelected="1" zoomScale="85" zoomScaleNormal="85" zoomScaleSheetLayoutView="85" zoomScalePageLayoutView="55" workbookViewId="0">
      <selection activeCell="B1" sqref="B1"/>
    </sheetView>
  </sheetViews>
  <sheetFormatPr defaultColWidth="9.140625" defaultRowHeight="14.25" x14ac:dyDescent="0.2"/>
  <cols>
    <col min="1" max="1" width="51" style="11" customWidth="1"/>
    <col min="2" max="17" width="11.42578125" style="1" customWidth="1"/>
    <col min="18" max="16384" width="9.140625" style="1"/>
  </cols>
  <sheetData>
    <row r="1" spans="1:17" s="18" customFormat="1" ht="15" x14ac:dyDescent="0.2">
      <c r="A1" s="3" t="s">
        <v>109</v>
      </c>
      <c r="B1" s="14"/>
      <c r="C1" s="15" t="s">
        <v>2</v>
      </c>
      <c r="D1" s="16"/>
      <c r="E1" s="17"/>
      <c r="G1" s="19"/>
      <c r="H1" s="19"/>
      <c r="I1" s="19"/>
      <c r="J1" s="19"/>
      <c r="K1" s="19"/>
      <c r="L1" s="19"/>
      <c r="M1" s="19"/>
      <c r="N1" s="19"/>
      <c r="O1" s="19"/>
      <c r="P1" s="19"/>
      <c r="Q1" s="19"/>
    </row>
    <row r="2" spans="1:17" s="18" customFormat="1" ht="15" x14ac:dyDescent="0.2">
      <c r="A2" s="3" t="s">
        <v>4</v>
      </c>
      <c r="B2" s="98"/>
      <c r="C2" s="99"/>
      <c r="D2" s="100"/>
      <c r="E2" s="20"/>
      <c r="G2" s="19"/>
      <c r="H2" s="19"/>
      <c r="I2" s="19"/>
      <c r="J2" s="19"/>
      <c r="K2" s="19"/>
      <c r="L2" s="19"/>
      <c r="M2" s="19"/>
      <c r="N2" s="19"/>
      <c r="O2" s="19"/>
      <c r="P2" s="19"/>
      <c r="Q2" s="19"/>
    </row>
    <row r="3" spans="1:17" s="23" customFormat="1" ht="15" x14ac:dyDescent="0.25">
      <c r="A3" s="3" t="s">
        <v>3</v>
      </c>
      <c r="B3" s="101"/>
      <c r="C3" s="102"/>
      <c r="D3" s="103"/>
      <c r="E3" s="17"/>
      <c r="F3" s="21"/>
      <c r="G3" s="22"/>
      <c r="H3" s="22"/>
      <c r="I3" s="22"/>
      <c r="J3" s="22"/>
      <c r="K3" s="22"/>
      <c r="L3" s="22"/>
      <c r="M3" s="22"/>
      <c r="N3" s="22"/>
      <c r="O3" s="22"/>
      <c r="P3" s="22"/>
      <c r="Q3" s="22"/>
    </row>
    <row r="4" spans="1:17" s="23" customFormat="1" ht="15" x14ac:dyDescent="0.25">
      <c r="A4" s="21"/>
      <c r="B4" s="22"/>
      <c r="C4" s="22"/>
      <c r="D4" s="22"/>
      <c r="E4" s="22"/>
      <c r="F4" s="21"/>
      <c r="G4" s="22"/>
      <c r="H4" s="22"/>
      <c r="I4" s="22"/>
      <c r="J4" s="22"/>
      <c r="K4" s="22"/>
      <c r="L4" s="22"/>
      <c r="M4" s="22"/>
      <c r="N4" s="22"/>
      <c r="O4" s="22"/>
      <c r="P4" s="22"/>
      <c r="Q4" s="22"/>
    </row>
    <row r="5" spans="1:17" s="23" customFormat="1" ht="15" x14ac:dyDescent="0.25">
      <c r="A5" s="21"/>
      <c r="B5" s="22"/>
      <c r="C5" s="22"/>
      <c r="D5" s="22"/>
      <c r="E5" s="22"/>
      <c r="F5" s="22"/>
      <c r="G5" s="22"/>
      <c r="H5" s="22"/>
      <c r="I5" s="22"/>
      <c r="J5" s="22"/>
      <c r="K5" s="22"/>
      <c r="L5" s="22"/>
      <c r="M5" s="22"/>
      <c r="N5" s="22"/>
      <c r="O5" s="22"/>
      <c r="P5" s="22"/>
      <c r="Q5" s="22"/>
    </row>
    <row r="6" spans="1:17" s="23" customFormat="1" x14ac:dyDescent="0.2">
      <c r="A6" s="24"/>
      <c r="B6" s="95" t="s">
        <v>73</v>
      </c>
      <c r="C6" s="96"/>
      <c r="D6" s="96"/>
      <c r="E6" s="97"/>
      <c r="F6" s="95" t="s">
        <v>74</v>
      </c>
      <c r="G6" s="96"/>
      <c r="H6" s="96"/>
      <c r="I6" s="97"/>
      <c r="J6" s="95" t="s">
        <v>75</v>
      </c>
      <c r="K6" s="96"/>
      <c r="L6" s="96"/>
      <c r="M6" s="97"/>
      <c r="N6" s="95" t="s">
        <v>76</v>
      </c>
      <c r="O6" s="96"/>
      <c r="P6" s="96"/>
      <c r="Q6" s="97"/>
    </row>
    <row r="7" spans="1:17" s="23" customFormat="1" ht="30" x14ac:dyDescent="0.2">
      <c r="A7" s="25" t="s">
        <v>102</v>
      </c>
      <c r="B7" s="26" t="s">
        <v>7</v>
      </c>
      <c r="C7" s="26" t="s">
        <v>8</v>
      </c>
      <c r="D7" s="26" t="s">
        <v>9</v>
      </c>
      <c r="E7" s="47" t="s">
        <v>77</v>
      </c>
      <c r="F7" s="26" t="s">
        <v>10</v>
      </c>
      <c r="G7" s="26" t="s">
        <v>11</v>
      </c>
      <c r="H7" s="26" t="s">
        <v>12</v>
      </c>
      <c r="I7" s="47" t="s">
        <v>78</v>
      </c>
      <c r="J7" s="26" t="s">
        <v>13</v>
      </c>
      <c r="K7" s="26" t="s">
        <v>14</v>
      </c>
      <c r="L7" s="26" t="s">
        <v>89</v>
      </c>
      <c r="M7" s="47" t="s">
        <v>79</v>
      </c>
      <c r="N7" s="26" t="s">
        <v>15</v>
      </c>
      <c r="O7" s="26" t="s">
        <v>90</v>
      </c>
      <c r="P7" s="26" t="s">
        <v>16</v>
      </c>
      <c r="Q7" s="47" t="s">
        <v>80</v>
      </c>
    </row>
    <row r="8" spans="1:17" s="23" customFormat="1" ht="15" x14ac:dyDescent="0.2">
      <c r="A8" s="7" t="s">
        <v>81</v>
      </c>
      <c r="B8" s="27"/>
      <c r="C8" s="27"/>
      <c r="D8" s="27"/>
      <c r="E8" s="27"/>
      <c r="F8" s="27"/>
      <c r="G8" s="27"/>
      <c r="H8" s="27"/>
      <c r="I8" s="27"/>
      <c r="J8" s="27"/>
      <c r="K8" s="27"/>
      <c r="L8" s="27"/>
      <c r="M8" s="27"/>
      <c r="N8" s="27"/>
      <c r="O8" s="27"/>
      <c r="P8" s="27"/>
      <c r="Q8" s="27"/>
    </row>
    <row r="9" spans="1:17" s="23" customFormat="1" ht="28.5" customHeight="1" x14ac:dyDescent="0.2">
      <c r="A9" s="28" t="s">
        <v>110</v>
      </c>
      <c r="B9" s="29"/>
      <c r="C9" s="29"/>
      <c r="D9" s="29"/>
      <c r="E9" s="33">
        <f>SUM(B9:D9)</f>
        <v>0</v>
      </c>
      <c r="F9" s="29"/>
      <c r="G9" s="29"/>
      <c r="H9" s="29"/>
      <c r="I9" s="33">
        <f>SUM(F9:H9)</f>
        <v>0</v>
      </c>
      <c r="J9" s="29"/>
      <c r="K9" s="29"/>
      <c r="L9" s="29"/>
      <c r="M9" s="33">
        <f>SUM(J9:L9)</f>
        <v>0</v>
      </c>
      <c r="N9" s="29"/>
      <c r="O9" s="29"/>
      <c r="P9" s="29"/>
      <c r="Q9" s="33">
        <f>SUM(N9:P9)</f>
        <v>0</v>
      </c>
    </row>
    <row r="10" spans="1:17" s="23" customFormat="1" ht="28.5" customHeight="1" x14ac:dyDescent="0.2">
      <c r="A10" s="28" t="s">
        <v>111</v>
      </c>
      <c r="B10" s="29"/>
      <c r="C10" s="29"/>
      <c r="D10" s="29"/>
      <c r="E10" s="30"/>
      <c r="F10" s="29"/>
      <c r="G10" s="29"/>
      <c r="H10" s="29"/>
      <c r="I10" s="30"/>
      <c r="J10" s="29"/>
      <c r="K10" s="29"/>
      <c r="L10" s="29"/>
      <c r="M10" s="30"/>
      <c r="N10" s="29"/>
      <c r="O10" s="29"/>
      <c r="P10" s="29"/>
      <c r="Q10" s="30"/>
    </row>
    <row r="11" spans="1:17" s="23" customFormat="1" ht="28.5" customHeight="1" x14ac:dyDescent="0.2">
      <c r="A11" s="31" t="s">
        <v>112</v>
      </c>
      <c r="B11" s="32"/>
      <c r="C11" s="32"/>
      <c r="D11" s="32"/>
      <c r="E11" s="30"/>
      <c r="F11" s="32"/>
      <c r="G11" s="32"/>
      <c r="H11" s="32"/>
      <c r="I11" s="30"/>
      <c r="J11" s="32"/>
      <c r="K11" s="32"/>
      <c r="L11" s="32"/>
      <c r="M11" s="30"/>
      <c r="N11" s="32"/>
      <c r="O11" s="32"/>
      <c r="P11" s="32"/>
      <c r="Q11" s="30"/>
    </row>
    <row r="12" spans="1:17" s="23" customFormat="1" ht="30" x14ac:dyDescent="0.2">
      <c r="A12" s="80" t="s">
        <v>233</v>
      </c>
      <c r="B12" s="33">
        <f>(SUM(B9:B10)-(B11))</f>
        <v>0</v>
      </c>
      <c r="C12" s="33">
        <f>(SUM(C9:C10)-(C11))</f>
        <v>0</v>
      </c>
      <c r="D12" s="33">
        <f>(SUM(D9:D10)-(D11))</f>
        <v>0</v>
      </c>
      <c r="E12" s="33">
        <f>D12</f>
        <v>0</v>
      </c>
      <c r="F12" s="33">
        <f>(SUM(F9:F10)-(F11))</f>
        <v>0</v>
      </c>
      <c r="G12" s="33">
        <f t="shared" ref="G12" si="0">(SUM(G9:G10)-(G11))</f>
        <v>0</v>
      </c>
      <c r="H12" s="33">
        <f t="shared" ref="H12" si="1">(SUM(H9:H10)-(H11))</f>
        <v>0</v>
      </c>
      <c r="I12" s="33">
        <f>H12</f>
        <v>0</v>
      </c>
      <c r="J12" s="33">
        <f>(SUM(J9:J10)-(J11))</f>
        <v>0</v>
      </c>
      <c r="K12" s="33">
        <f t="shared" ref="K12" si="2">(SUM(K9:K10)-(K11))</f>
        <v>0</v>
      </c>
      <c r="L12" s="33">
        <f t="shared" ref="L12" si="3">(SUM(L9:L10)-(L11))</f>
        <v>0</v>
      </c>
      <c r="M12" s="33">
        <f>L12</f>
        <v>0</v>
      </c>
      <c r="N12" s="33">
        <f>(SUM(N9:N10)-(N11))</f>
        <v>0</v>
      </c>
      <c r="O12" s="33">
        <f t="shared" ref="O12" si="4">(SUM(O9:O10)-(O11))</f>
        <v>0</v>
      </c>
      <c r="P12" s="33">
        <f t="shared" ref="P12" si="5">(SUM(P9:P10)-(P11))</f>
        <v>0</v>
      </c>
      <c r="Q12" s="33">
        <f>P12</f>
        <v>0</v>
      </c>
    </row>
    <row r="13" spans="1:17" s="23" customFormat="1" ht="15" x14ac:dyDescent="0.2">
      <c r="A13" s="7" t="s">
        <v>292</v>
      </c>
      <c r="B13" s="34"/>
      <c r="C13" s="34"/>
      <c r="D13" s="34"/>
      <c r="E13" s="34"/>
      <c r="F13" s="34"/>
      <c r="G13" s="34"/>
      <c r="H13" s="34"/>
      <c r="I13" s="34"/>
      <c r="J13" s="34"/>
      <c r="K13" s="34"/>
      <c r="L13" s="34"/>
      <c r="M13" s="34"/>
      <c r="N13" s="34"/>
      <c r="O13" s="34"/>
      <c r="P13" s="34"/>
      <c r="Q13" s="34"/>
    </row>
    <row r="14" spans="1:17" s="23" customFormat="1" ht="28.5" x14ac:dyDescent="0.2">
      <c r="A14" s="28" t="s">
        <v>293</v>
      </c>
      <c r="B14" s="29"/>
      <c r="C14" s="29"/>
      <c r="D14" s="29"/>
      <c r="E14" s="33">
        <f>SUM(B14:D14)</f>
        <v>0</v>
      </c>
      <c r="F14" s="29"/>
      <c r="G14" s="29"/>
      <c r="H14" s="29"/>
      <c r="I14" s="33">
        <f>SUM(F14:H14)</f>
        <v>0</v>
      </c>
      <c r="J14" s="29"/>
      <c r="K14" s="29"/>
      <c r="L14" s="29"/>
      <c r="M14" s="33">
        <f>SUM(J14:L14)</f>
        <v>0</v>
      </c>
      <c r="N14" s="29"/>
      <c r="O14" s="29"/>
      <c r="P14" s="29"/>
      <c r="Q14" s="33">
        <f>SUM(N14:P14)</f>
        <v>0</v>
      </c>
    </row>
    <row r="15" spans="1:17" s="23" customFormat="1" ht="28.5" x14ac:dyDescent="0.2">
      <c r="A15" s="28" t="s">
        <v>294</v>
      </c>
      <c r="B15" s="29"/>
      <c r="C15" s="29"/>
      <c r="D15" s="29"/>
      <c r="E15" s="30"/>
      <c r="F15" s="29"/>
      <c r="G15" s="29"/>
      <c r="H15" s="29"/>
      <c r="I15" s="30"/>
      <c r="J15" s="29"/>
      <c r="K15" s="29"/>
      <c r="L15" s="29"/>
      <c r="M15" s="30"/>
      <c r="N15" s="29"/>
      <c r="O15" s="29"/>
      <c r="P15" s="29"/>
      <c r="Q15" s="30"/>
    </row>
    <row r="16" spans="1:17" s="23" customFormat="1" ht="28.5" x14ac:dyDescent="0.2">
      <c r="A16" s="31" t="s">
        <v>295</v>
      </c>
      <c r="B16" s="32"/>
      <c r="C16" s="32"/>
      <c r="D16" s="32"/>
      <c r="E16" s="30"/>
      <c r="F16" s="32"/>
      <c r="G16" s="32"/>
      <c r="H16" s="32"/>
      <c r="I16" s="30"/>
      <c r="J16" s="32"/>
      <c r="K16" s="32"/>
      <c r="L16" s="32"/>
      <c r="M16" s="30"/>
      <c r="N16" s="32"/>
      <c r="O16" s="32"/>
      <c r="P16" s="32"/>
      <c r="Q16" s="30"/>
    </row>
    <row r="17" spans="1:18" s="23" customFormat="1" ht="45" x14ac:dyDescent="0.2">
      <c r="A17" s="80" t="s">
        <v>336</v>
      </c>
      <c r="B17" s="33">
        <f>(SUM(B14:B15)-(B16))</f>
        <v>0</v>
      </c>
      <c r="C17" s="33">
        <f t="shared" ref="C17" si="6">(SUM(C14:C15)-(C16))</f>
        <v>0</v>
      </c>
      <c r="D17" s="33">
        <f t="shared" ref="D17" si="7">(SUM(D14:D15)-(D16))</f>
        <v>0</v>
      </c>
      <c r="E17" s="33">
        <f>D17</f>
        <v>0</v>
      </c>
      <c r="F17" s="33">
        <f>(SUM(F14:F15)-(F16))</f>
        <v>0</v>
      </c>
      <c r="G17" s="33">
        <f t="shared" ref="G17" si="8">(SUM(G14:G15)-(G16))</f>
        <v>0</v>
      </c>
      <c r="H17" s="33">
        <f t="shared" ref="H17" si="9">(SUM(H14:H15)-(H16))</f>
        <v>0</v>
      </c>
      <c r="I17" s="33">
        <f>H17</f>
        <v>0</v>
      </c>
      <c r="J17" s="33">
        <f>(SUM(J14:J15)-(J16))</f>
        <v>0</v>
      </c>
      <c r="K17" s="33">
        <f t="shared" ref="K17" si="10">(SUM(K14:K15)-(K16))</f>
        <v>0</v>
      </c>
      <c r="L17" s="33">
        <f t="shared" ref="L17" si="11">(SUM(L14:L15)-(L16))</f>
        <v>0</v>
      </c>
      <c r="M17" s="33">
        <f>L17</f>
        <v>0</v>
      </c>
      <c r="N17" s="33">
        <f>(SUM(N14:N15)-(N16))</f>
        <v>0</v>
      </c>
      <c r="O17" s="33">
        <f t="shared" ref="O17" si="12">(SUM(O14:O15)-(O16))</f>
        <v>0</v>
      </c>
      <c r="P17" s="33">
        <f t="shared" ref="P17" si="13">(SUM(P14:P15)-(P16))</f>
        <v>0</v>
      </c>
      <c r="Q17" s="33">
        <f>P17</f>
        <v>0</v>
      </c>
    </row>
    <row r="18" spans="1:18" s="23" customFormat="1" ht="15" x14ac:dyDescent="0.2">
      <c r="A18" s="7" t="s">
        <v>113</v>
      </c>
      <c r="B18" s="34"/>
      <c r="C18" s="34"/>
      <c r="D18" s="34"/>
      <c r="E18" s="34"/>
      <c r="F18" s="34"/>
      <c r="G18" s="34"/>
      <c r="H18" s="34"/>
      <c r="I18" s="34"/>
      <c r="J18" s="34"/>
      <c r="K18" s="34"/>
      <c r="L18" s="34"/>
      <c r="M18" s="34"/>
      <c r="N18" s="34"/>
      <c r="O18" s="34"/>
      <c r="P18" s="34"/>
      <c r="Q18" s="34"/>
    </row>
    <row r="19" spans="1:18" s="23" customFormat="1" ht="28.5" customHeight="1" x14ac:dyDescent="0.2">
      <c r="A19" s="28" t="s">
        <v>114</v>
      </c>
      <c r="B19" s="29"/>
      <c r="C19" s="29"/>
      <c r="D19" s="29"/>
      <c r="E19" s="33">
        <f>SUM(B19:D19)</f>
        <v>0</v>
      </c>
      <c r="F19" s="29"/>
      <c r="G19" s="29"/>
      <c r="H19" s="29"/>
      <c r="I19" s="33">
        <f>SUM(F19:H19)</f>
        <v>0</v>
      </c>
      <c r="J19" s="29"/>
      <c r="K19" s="29"/>
      <c r="L19" s="29"/>
      <c r="M19" s="33">
        <f>SUM(J19:L19)</f>
        <v>0</v>
      </c>
      <c r="N19" s="29"/>
      <c r="O19" s="29"/>
      <c r="P19" s="29"/>
      <c r="Q19" s="33">
        <f>SUM(N19:P19)</f>
        <v>0</v>
      </c>
    </row>
    <row r="20" spans="1:18" s="23" customFormat="1" ht="28.5" customHeight="1" x14ac:dyDescent="0.2">
      <c r="A20" s="28" t="s">
        <v>115</v>
      </c>
      <c r="B20" s="29"/>
      <c r="C20" s="29"/>
      <c r="D20" s="29"/>
      <c r="E20" s="30"/>
      <c r="F20" s="29"/>
      <c r="G20" s="29"/>
      <c r="H20" s="29"/>
      <c r="I20" s="30"/>
      <c r="J20" s="29"/>
      <c r="K20" s="29"/>
      <c r="L20" s="29"/>
      <c r="M20" s="30"/>
      <c r="N20" s="29"/>
      <c r="O20" s="29"/>
      <c r="P20" s="29"/>
      <c r="Q20" s="30"/>
    </row>
    <row r="21" spans="1:18" s="23" customFormat="1" ht="28.5" customHeight="1" x14ac:dyDescent="0.2">
      <c r="A21" s="31" t="s">
        <v>116</v>
      </c>
      <c r="B21" s="32"/>
      <c r="C21" s="32"/>
      <c r="D21" s="32"/>
      <c r="E21" s="30"/>
      <c r="F21" s="32"/>
      <c r="G21" s="32"/>
      <c r="H21" s="32"/>
      <c r="I21" s="30"/>
      <c r="J21" s="32"/>
      <c r="K21" s="32"/>
      <c r="L21" s="32"/>
      <c r="M21" s="30"/>
      <c r="N21" s="32"/>
      <c r="O21" s="32"/>
      <c r="P21" s="32"/>
      <c r="Q21" s="30"/>
    </row>
    <row r="22" spans="1:18" s="23" customFormat="1" ht="30" x14ac:dyDescent="0.2">
      <c r="A22" s="80" t="s">
        <v>234</v>
      </c>
      <c r="B22" s="33">
        <f>(SUM(B19:B20)-(B21))</f>
        <v>0</v>
      </c>
      <c r="C22" s="33">
        <f t="shared" ref="C22" si="14">(SUM(C19:C20)-(C21))</f>
        <v>0</v>
      </c>
      <c r="D22" s="33">
        <f t="shared" ref="D22" si="15">(SUM(D19:D20)-(D21))</f>
        <v>0</v>
      </c>
      <c r="E22" s="33">
        <f>D22</f>
        <v>0</v>
      </c>
      <c r="F22" s="33">
        <f>(SUM(F19:F20)-(F21))</f>
        <v>0</v>
      </c>
      <c r="G22" s="33">
        <f t="shared" ref="G22" si="16">(SUM(G19:G20)-(G21))</f>
        <v>0</v>
      </c>
      <c r="H22" s="33">
        <f t="shared" ref="H22" si="17">(SUM(H19:H20)-(H21))</f>
        <v>0</v>
      </c>
      <c r="I22" s="33">
        <f>H22</f>
        <v>0</v>
      </c>
      <c r="J22" s="33">
        <f>(SUM(J19:J20)-(J21))</f>
        <v>0</v>
      </c>
      <c r="K22" s="33">
        <f t="shared" ref="K22" si="18">(SUM(K19:K20)-(K21))</f>
        <v>0</v>
      </c>
      <c r="L22" s="33">
        <f t="shared" ref="L22" si="19">(SUM(L19:L20)-(L21))</f>
        <v>0</v>
      </c>
      <c r="M22" s="33">
        <f>L22</f>
        <v>0</v>
      </c>
      <c r="N22" s="33">
        <f>(SUM(N19:N20)-(N21))</f>
        <v>0</v>
      </c>
      <c r="O22" s="33">
        <f t="shared" ref="O22" si="20">(SUM(O19:O20)-(O21))</f>
        <v>0</v>
      </c>
      <c r="P22" s="33">
        <f t="shared" ref="P22" si="21">(SUM(P19:P20)-(P21))</f>
        <v>0</v>
      </c>
      <c r="Q22" s="33">
        <f>P22</f>
        <v>0</v>
      </c>
    </row>
    <row r="23" spans="1:18" s="23" customFormat="1" ht="15" x14ac:dyDescent="0.2">
      <c r="A23" s="7" t="s">
        <v>103</v>
      </c>
      <c r="B23" s="34"/>
      <c r="C23" s="34"/>
      <c r="D23" s="34"/>
      <c r="E23" s="34"/>
      <c r="F23" s="34"/>
      <c r="G23" s="34"/>
      <c r="H23" s="34"/>
      <c r="I23" s="34"/>
      <c r="J23" s="34"/>
      <c r="K23" s="34"/>
      <c r="L23" s="34"/>
      <c r="M23" s="34"/>
      <c r="N23" s="34"/>
      <c r="O23" s="34"/>
      <c r="P23" s="34"/>
      <c r="Q23" s="34"/>
    </row>
    <row r="24" spans="1:18" s="23" customFormat="1" ht="30" x14ac:dyDescent="0.2">
      <c r="A24" s="80" t="s">
        <v>235</v>
      </c>
      <c r="B24" s="33">
        <f>SUM(B12,B17,B22)</f>
        <v>0</v>
      </c>
      <c r="C24" s="33">
        <f t="shared" ref="C24:Q24" si="22">SUM(C12,C17,C22)</f>
        <v>0</v>
      </c>
      <c r="D24" s="33">
        <f t="shared" si="22"/>
        <v>0</v>
      </c>
      <c r="E24" s="33">
        <f>SUM(E12,E17,E22)</f>
        <v>0</v>
      </c>
      <c r="F24" s="33">
        <f t="shared" si="22"/>
        <v>0</v>
      </c>
      <c r="G24" s="33">
        <f t="shared" si="22"/>
        <v>0</v>
      </c>
      <c r="H24" s="33">
        <f t="shared" si="22"/>
        <v>0</v>
      </c>
      <c r="I24" s="33">
        <f t="shared" si="22"/>
        <v>0</v>
      </c>
      <c r="J24" s="33">
        <f t="shared" si="22"/>
        <v>0</v>
      </c>
      <c r="K24" s="33">
        <f t="shared" si="22"/>
        <v>0</v>
      </c>
      <c r="L24" s="33">
        <f t="shared" si="22"/>
        <v>0</v>
      </c>
      <c r="M24" s="33">
        <f t="shared" si="22"/>
        <v>0</v>
      </c>
      <c r="N24" s="33">
        <f t="shared" si="22"/>
        <v>0</v>
      </c>
      <c r="O24" s="33">
        <f t="shared" si="22"/>
        <v>0</v>
      </c>
      <c r="P24" s="33">
        <f t="shared" si="22"/>
        <v>0</v>
      </c>
      <c r="Q24" s="33">
        <f t="shared" si="22"/>
        <v>0</v>
      </c>
    </row>
    <row r="25" spans="1:18" s="23" customFormat="1" ht="30" x14ac:dyDescent="0.2">
      <c r="A25" s="80" t="s">
        <v>230</v>
      </c>
      <c r="B25" s="33">
        <f>SUM(B11,B16,B21)</f>
        <v>0</v>
      </c>
      <c r="C25" s="33">
        <f t="shared" ref="C25:P25" si="23">SUM(C11,C16,C21)</f>
        <v>0</v>
      </c>
      <c r="D25" s="33">
        <f t="shared" si="23"/>
        <v>0</v>
      </c>
      <c r="E25" s="33">
        <f>SUM(B25:D25)</f>
        <v>0</v>
      </c>
      <c r="F25" s="33">
        <f t="shared" si="23"/>
        <v>0</v>
      </c>
      <c r="G25" s="33">
        <f t="shared" si="23"/>
        <v>0</v>
      </c>
      <c r="H25" s="33">
        <f t="shared" si="23"/>
        <v>0</v>
      </c>
      <c r="I25" s="33">
        <f>SUM(F25:H25)</f>
        <v>0</v>
      </c>
      <c r="J25" s="33">
        <f t="shared" si="23"/>
        <v>0</v>
      </c>
      <c r="K25" s="33">
        <f t="shared" si="23"/>
        <v>0</v>
      </c>
      <c r="L25" s="33">
        <f t="shared" si="23"/>
        <v>0</v>
      </c>
      <c r="M25" s="33">
        <f>SUM(J25:L25)</f>
        <v>0</v>
      </c>
      <c r="N25" s="33">
        <f t="shared" si="23"/>
        <v>0</v>
      </c>
      <c r="O25" s="33">
        <f t="shared" si="23"/>
        <v>0</v>
      </c>
      <c r="P25" s="33">
        <f t="shared" si="23"/>
        <v>0</v>
      </c>
      <c r="Q25" s="33">
        <f>SUM(N25:P25)</f>
        <v>0</v>
      </c>
      <c r="R25" s="18"/>
    </row>
    <row r="26" spans="1:18" s="23" customFormat="1" x14ac:dyDescent="0.2">
      <c r="A26" s="35"/>
      <c r="E26" s="18"/>
      <c r="I26" s="18"/>
      <c r="J26" s="18"/>
      <c r="K26" s="18"/>
      <c r="L26" s="18"/>
      <c r="M26" s="18"/>
      <c r="N26" s="18"/>
      <c r="O26" s="18"/>
      <c r="P26" s="18"/>
      <c r="Q26" s="18"/>
    </row>
    <row r="27" spans="1:18" x14ac:dyDescent="0.2">
      <c r="E27" s="89"/>
      <c r="I27" s="89"/>
      <c r="J27" s="89"/>
      <c r="K27" s="89"/>
      <c r="L27" s="89"/>
      <c r="M27" s="89"/>
      <c r="N27" s="89"/>
      <c r="O27" s="89"/>
      <c r="P27" s="89"/>
      <c r="Q27" s="89"/>
    </row>
  </sheetData>
  <sheetProtection algorithmName="SHA-512" hashValue="k/bl+tG+vrIpGaCmbomxGI0XrfStD5eP6XHEOzRXRqwW0Z2DSSiERld6OMkLGLEsBc3a4Be3+AKbXjY1rQa25Q==" saltValue="Tam0LOKNQy39Afv9NHmK+g==" spinCount="100000" sheet="1" formatColumns="0" formatRows="0"/>
  <mergeCells count="6">
    <mergeCell ref="N6:Q6"/>
    <mergeCell ref="B2:D2"/>
    <mergeCell ref="B3:D3"/>
    <mergeCell ref="B6:E6"/>
    <mergeCell ref="F6:I6"/>
    <mergeCell ref="J6:M6"/>
  </mergeCells>
  <phoneticPr fontId="3" type="noConversion"/>
  <printOptions horizontalCentered="1" verticalCentered="1"/>
  <pageMargins left="0.25" right="0.25" top="0.75" bottom="0.75" header="0.3" footer="0.3"/>
  <pageSetup scale="57" fitToHeight="0" orientation="landscape" r:id="rId1"/>
  <headerFooter scaleWithDoc="0">
    <oddHeader>&amp;C&amp;"Arial,Bold"&amp;G
Program Integrity Report
Section I - &amp;A</oddHeader>
    <oddFooter>&amp;L&amp;"Arial,Regular"&amp;10Program Integrity - Report #56&amp;C&amp;"Arial,Regular"&amp;10Rev. v5 2017-12&amp;R&amp;"Arial,Regular"&amp;10&amp;P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35"/>
  <sheetViews>
    <sheetView showGridLines="0" topLeftCell="A49" zoomScale="85" zoomScaleNormal="85" zoomScalePageLayoutView="85" workbookViewId="0"/>
  </sheetViews>
  <sheetFormatPr defaultColWidth="9.140625" defaultRowHeight="14.25" x14ac:dyDescent="0.2"/>
  <cols>
    <col min="1" max="1" width="50.42578125" style="11" customWidth="1"/>
    <col min="2" max="7" width="14" style="1" customWidth="1"/>
    <col min="8" max="16384" width="9.140625" style="1"/>
  </cols>
  <sheetData>
    <row r="1" spans="1:7" s="18" customFormat="1" ht="15" customHeight="1" x14ac:dyDescent="0.2">
      <c r="A1" s="6" t="s">
        <v>109</v>
      </c>
      <c r="B1" s="36" t="str">
        <f>IF(Summary!B1="","",Summary!B1)</f>
        <v/>
      </c>
      <c r="C1" s="37" t="s">
        <v>2</v>
      </c>
      <c r="D1" s="38" t="str">
        <f>IF(Summary!D1="","",Summary!D1)</f>
        <v/>
      </c>
      <c r="E1" s="17"/>
      <c r="F1" s="17"/>
    </row>
    <row r="2" spans="1:7" s="18" customFormat="1" ht="15" customHeight="1" x14ac:dyDescent="0.2">
      <c r="A2" s="6" t="s">
        <v>4</v>
      </c>
      <c r="B2" s="104" t="str">
        <f>IF(Summary!B2="","",Summary!B2)</f>
        <v/>
      </c>
      <c r="C2" s="105"/>
      <c r="D2" s="106"/>
      <c r="E2" s="20"/>
      <c r="F2" s="20"/>
      <c r="G2" s="39"/>
    </row>
    <row r="3" spans="1:7" s="23" customFormat="1" ht="15" customHeight="1" x14ac:dyDescent="0.2">
      <c r="A3" s="6" t="s">
        <v>3</v>
      </c>
      <c r="B3" s="107" t="str">
        <f>IF(Summary!B3="","",Summary!B3)</f>
        <v/>
      </c>
      <c r="C3" s="108"/>
      <c r="D3" s="109"/>
    </row>
    <row r="4" spans="1:7" s="23" customFormat="1" ht="15" customHeight="1" x14ac:dyDescent="0.25">
      <c r="A4" s="21"/>
      <c r="B4" s="22"/>
      <c r="C4" s="22"/>
      <c r="D4" s="22"/>
      <c r="E4" s="22"/>
      <c r="F4" s="22"/>
      <c r="G4" s="22"/>
    </row>
    <row r="5" spans="1:7" s="23" customFormat="1" ht="15" x14ac:dyDescent="0.25">
      <c r="A5" s="21"/>
      <c r="B5" s="22"/>
      <c r="C5" s="22"/>
      <c r="D5" s="22"/>
      <c r="E5" s="22"/>
      <c r="F5" s="22"/>
      <c r="G5" s="22"/>
    </row>
    <row r="6" spans="1:7" s="23" customFormat="1" ht="14.25" customHeight="1" x14ac:dyDescent="0.2">
      <c r="A6" s="112" t="s">
        <v>240</v>
      </c>
      <c r="B6" s="115"/>
      <c r="C6" s="116"/>
      <c r="D6" s="116"/>
      <c r="E6" s="116"/>
      <c r="F6" s="116"/>
      <c r="G6" s="117"/>
    </row>
    <row r="7" spans="1:7" s="23" customFormat="1" x14ac:dyDescent="0.2">
      <c r="A7" s="113"/>
      <c r="B7" s="118"/>
      <c r="C7" s="119"/>
      <c r="D7" s="119"/>
      <c r="E7" s="119"/>
      <c r="F7" s="119"/>
      <c r="G7" s="120"/>
    </row>
    <row r="8" spans="1:7" s="23" customFormat="1" x14ac:dyDescent="0.2">
      <c r="A8" s="113"/>
      <c r="B8" s="118"/>
      <c r="C8" s="119"/>
      <c r="D8" s="119"/>
      <c r="E8" s="119"/>
      <c r="F8" s="119"/>
      <c r="G8" s="120"/>
    </row>
    <row r="9" spans="1:7" s="23" customFormat="1" x14ac:dyDescent="0.2">
      <c r="A9" s="113"/>
      <c r="B9" s="118"/>
      <c r="C9" s="119"/>
      <c r="D9" s="119"/>
      <c r="E9" s="119"/>
      <c r="F9" s="119"/>
      <c r="G9" s="120"/>
    </row>
    <row r="10" spans="1:7" s="23" customFormat="1" x14ac:dyDescent="0.2">
      <c r="A10" s="113"/>
      <c r="B10" s="118"/>
      <c r="C10" s="119"/>
      <c r="D10" s="119"/>
      <c r="E10" s="119"/>
      <c r="F10" s="119"/>
      <c r="G10" s="120"/>
    </row>
    <row r="11" spans="1:7" s="23" customFormat="1" x14ac:dyDescent="0.2">
      <c r="A11" s="113"/>
      <c r="B11" s="118"/>
      <c r="C11" s="119"/>
      <c r="D11" s="119"/>
      <c r="E11" s="119"/>
      <c r="F11" s="119"/>
      <c r="G11" s="120"/>
    </row>
    <row r="12" spans="1:7" s="23" customFormat="1" x14ac:dyDescent="0.2">
      <c r="A12" s="113"/>
      <c r="B12" s="118"/>
      <c r="C12" s="119"/>
      <c r="D12" s="119"/>
      <c r="E12" s="119"/>
      <c r="F12" s="119"/>
      <c r="G12" s="120"/>
    </row>
    <row r="13" spans="1:7" s="23" customFormat="1" x14ac:dyDescent="0.2">
      <c r="A13" s="113"/>
      <c r="B13" s="118"/>
      <c r="C13" s="119"/>
      <c r="D13" s="119"/>
      <c r="E13" s="119"/>
      <c r="F13" s="119"/>
      <c r="G13" s="120"/>
    </row>
    <row r="14" spans="1:7" s="23" customFormat="1" x14ac:dyDescent="0.2">
      <c r="A14" s="113"/>
      <c r="B14" s="118"/>
      <c r="C14" s="119"/>
      <c r="D14" s="119"/>
      <c r="E14" s="119"/>
      <c r="F14" s="119"/>
      <c r="G14" s="120"/>
    </row>
    <row r="15" spans="1:7" s="23" customFormat="1" x14ac:dyDescent="0.2">
      <c r="A15" s="113"/>
      <c r="B15" s="118"/>
      <c r="C15" s="119"/>
      <c r="D15" s="119"/>
      <c r="E15" s="119"/>
      <c r="F15" s="119"/>
      <c r="G15" s="120"/>
    </row>
    <row r="16" spans="1:7" s="23" customFormat="1" x14ac:dyDescent="0.2">
      <c r="A16" s="113"/>
      <c r="B16" s="118"/>
      <c r="C16" s="119"/>
      <c r="D16" s="119"/>
      <c r="E16" s="119"/>
      <c r="F16" s="119"/>
      <c r="G16" s="120"/>
    </row>
    <row r="17" spans="1:7" s="23" customFormat="1" x14ac:dyDescent="0.2">
      <c r="A17" s="113"/>
      <c r="B17" s="118"/>
      <c r="C17" s="119"/>
      <c r="D17" s="119"/>
      <c r="E17" s="119"/>
      <c r="F17" s="119"/>
      <c r="G17" s="120"/>
    </row>
    <row r="18" spans="1:7" s="23" customFormat="1" x14ac:dyDescent="0.2">
      <c r="A18" s="113"/>
      <c r="B18" s="118"/>
      <c r="C18" s="119"/>
      <c r="D18" s="119"/>
      <c r="E18" s="119"/>
      <c r="F18" s="119"/>
      <c r="G18" s="120"/>
    </row>
    <row r="19" spans="1:7" s="23" customFormat="1" x14ac:dyDescent="0.2">
      <c r="A19" s="113"/>
      <c r="B19" s="118"/>
      <c r="C19" s="119"/>
      <c r="D19" s="119"/>
      <c r="E19" s="119"/>
      <c r="F19" s="119"/>
      <c r="G19" s="120"/>
    </row>
    <row r="20" spans="1:7" s="23" customFormat="1" x14ac:dyDescent="0.2">
      <c r="A20" s="113"/>
      <c r="B20" s="118"/>
      <c r="C20" s="119"/>
      <c r="D20" s="119"/>
      <c r="E20" s="119"/>
      <c r="F20" s="119"/>
      <c r="G20" s="120"/>
    </row>
    <row r="21" spans="1:7" s="23" customFormat="1" x14ac:dyDescent="0.2">
      <c r="A21" s="113"/>
      <c r="B21" s="118"/>
      <c r="C21" s="119"/>
      <c r="D21" s="119"/>
      <c r="E21" s="119"/>
      <c r="F21" s="119"/>
      <c r="G21" s="120"/>
    </row>
    <row r="22" spans="1:7" s="23" customFormat="1" x14ac:dyDescent="0.2">
      <c r="A22" s="113"/>
      <c r="B22" s="118"/>
      <c r="C22" s="119"/>
      <c r="D22" s="119"/>
      <c r="E22" s="119"/>
      <c r="F22" s="119"/>
      <c r="G22" s="120"/>
    </row>
    <row r="23" spans="1:7" s="23" customFormat="1" x14ac:dyDescent="0.2">
      <c r="A23" s="113"/>
      <c r="B23" s="118"/>
      <c r="C23" s="119"/>
      <c r="D23" s="119"/>
      <c r="E23" s="119"/>
      <c r="F23" s="119"/>
      <c r="G23" s="120"/>
    </row>
    <row r="24" spans="1:7" s="23" customFormat="1" x14ac:dyDescent="0.2">
      <c r="A24" s="113"/>
      <c r="B24" s="118"/>
      <c r="C24" s="119"/>
      <c r="D24" s="119"/>
      <c r="E24" s="119"/>
      <c r="F24" s="119"/>
      <c r="G24" s="120"/>
    </row>
    <row r="25" spans="1:7" s="23" customFormat="1" x14ac:dyDescent="0.2">
      <c r="A25" s="114"/>
      <c r="B25" s="121"/>
      <c r="C25" s="122"/>
      <c r="D25" s="122"/>
      <c r="E25" s="122"/>
      <c r="F25" s="122"/>
      <c r="G25" s="123"/>
    </row>
    <row r="26" spans="1:7" s="23" customFormat="1" x14ac:dyDescent="0.2">
      <c r="A26" s="42"/>
      <c r="B26" s="43"/>
      <c r="C26" s="43"/>
      <c r="D26" s="43"/>
      <c r="E26" s="43"/>
      <c r="F26" s="43"/>
      <c r="G26" s="43"/>
    </row>
    <row r="27" spans="1:7" s="23" customFormat="1" x14ac:dyDescent="0.2">
      <c r="A27" s="42"/>
      <c r="B27" s="43"/>
      <c r="C27" s="43"/>
      <c r="D27" s="43"/>
      <c r="E27" s="43"/>
      <c r="F27" s="43"/>
      <c r="G27" s="43"/>
    </row>
    <row r="28" spans="1:7" s="23" customFormat="1" x14ac:dyDescent="0.2">
      <c r="A28" s="112" t="s">
        <v>296</v>
      </c>
      <c r="B28" s="111"/>
      <c r="C28" s="111"/>
      <c r="D28" s="111"/>
      <c r="E28" s="111"/>
      <c r="F28" s="111"/>
      <c r="G28" s="111"/>
    </row>
    <row r="29" spans="1:7" s="23" customFormat="1" x14ac:dyDescent="0.2">
      <c r="A29" s="113"/>
      <c r="B29" s="111"/>
      <c r="C29" s="111"/>
      <c r="D29" s="111"/>
      <c r="E29" s="111"/>
      <c r="F29" s="111"/>
      <c r="G29" s="111"/>
    </row>
    <row r="30" spans="1:7" s="23" customFormat="1" x14ac:dyDescent="0.2">
      <c r="A30" s="113"/>
      <c r="B30" s="111"/>
      <c r="C30" s="111"/>
      <c r="D30" s="111"/>
      <c r="E30" s="111"/>
      <c r="F30" s="111"/>
      <c r="G30" s="111"/>
    </row>
    <row r="31" spans="1:7" s="23" customFormat="1" x14ac:dyDescent="0.2">
      <c r="A31" s="113"/>
      <c r="B31" s="111"/>
      <c r="C31" s="111"/>
      <c r="D31" s="111"/>
      <c r="E31" s="111"/>
      <c r="F31" s="111"/>
      <c r="G31" s="111"/>
    </row>
    <row r="32" spans="1:7" s="23" customFormat="1" x14ac:dyDescent="0.2">
      <c r="A32" s="113"/>
      <c r="B32" s="111"/>
      <c r="C32" s="111"/>
      <c r="D32" s="111"/>
      <c r="E32" s="111"/>
      <c r="F32" s="111"/>
      <c r="G32" s="111"/>
    </row>
    <row r="33" spans="1:7" s="23" customFormat="1" x14ac:dyDescent="0.2">
      <c r="A33" s="113"/>
      <c r="B33" s="111"/>
      <c r="C33" s="111"/>
      <c r="D33" s="111"/>
      <c r="E33" s="111"/>
      <c r="F33" s="111"/>
      <c r="G33" s="111"/>
    </row>
    <row r="34" spans="1:7" s="23" customFormat="1" x14ac:dyDescent="0.2">
      <c r="A34" s="113"/>
      <c r="B34" s="111"/>
      <c r="C34" s="111"/>
      <c r="D34" s="111"/>
      <c r="E34" s="111"/>
      <c r="F34" s="111"/>
      <c r="G34" s="111"/>
    </row>
    <row r="35" spans="1:7" s="23" customFormat="1" x14ac:dyDescent="0.2">
      <c r="A35" s="113"/>
      <c r="B35" s="111"/>
      <c r="C35" s="111"/>
      <c r="D35" s="111"/>
      <c r="E35" s="111"/>
      <c r="F35" s="111"/>
      <c r="G35" s="111"/>
    </row>
    <row r="36" spans="1:7" s="23" customFormat="1" x14ac:dyDescent="0.2">
      <c r="A36" s="113"/>
      <c r="B36" s="111"/>
      <c r="C36" s="111"/>
      <c r="D36" s="111"/>
      <c r="E36" s="111"/>
      <c r="F36" s="111"/>
      <c r="G36" s="111"/>
    </row>
    <row r="37" spans="1:7" s="23" customFormat="1" x14ac:dyDescent="0.2">
      <c r="A37" s="113"/>
      <c r="B37" s="111"/>
      <c r="C37" s="111"/>
      <c r="D37" s="111"/>
      <c r="E37" s="111"/>
      <c r="F37" s="111"/>
      <c r="G37" s="111"/>
    </row>
    <row r="38" spans="1:7" s="23" customFormat="1" x14ac:dyDescent="0.2">
      <c r="A38" s="113"/>
      <c r="B38" s="111"/>
      <c r="C38" s="111"/>
      <c r="D38" s="111"/>
      <c r="E38" s="111"/>
      <c r="F38" s="111"/>
      <c r="G38" s="111"/>
    </row>
    <row r="39" spans="1:7" s="23" customFormat="1" x14ac:dyDescent="0.2">
      <c r="A39" s="113"/>
      <c r="B39" s="111"/>
      <c r="C39" s="111"/>
      <c r="D39" s="111"/>
      <c r="E39" s="111"/>
      <c r="F39" s="111"/>
      <c r="G39" s="111"/>
    </row>
    <row r="40" spans="1:7" s="23" customFormat="1" x14ac:dyDescent="0.2">
      <c r="A40" s="113"/>
      <c r="B40" s="111"/>
      <c r="C40" s="111"/>
      <c r="D40" s="111"/>
      <c r="E40" s="111"/>
      <c r="F40" s="111"/>
      <c r="G40" s="111"/>
    </row>
    <row r="41" spans="1:7" s="23" customFormat="1" x14ac:dyDescent="0.2">
      <c r="A41" s="113"/>
      <c r="B41" s="111"/>
      <c r="C41" s="111"/>
      <c r="D41" s="111"/>
      <c r="E41" s="111"/>
      <c r="F41" s="111"/>
      <c r="G41" s="111"/>
    </row>
    <row r="42" spans="1:7" s="23" customFormat="1" x14ac:dyDescent="0.2">
      <c r="A42" s="113"/>
      <c r="B42" s="111"/>
      <c r="C42" s="111"/>
      <c r="D42" s="111"/>
      <c r="E42" s="111"/>
      <c r="F42" s="111"/>
      <c r="G42" s="111"/>
    </row>
    <row r="43" spans="1:7" s="23" customFormat="1" x14ac:dyDescent="0.2">
      <c r="A43" s="114"/>
      <c r="B43" s="111"/>
      <c r="C43" s="111"/>
      <c r="D43" s="111"/>
      <c r="E43" s="111"/>
      <c r="F43" s="111"/>
      <c r="G43" s="111"/>
    </row>
    <row r="44" spans="1:7" s="23" customFormat="1" x14ac:dyDescent="0.2">
      <c r="A44" s="42"/>
      <c r="B44" s="43"/>
      <c r="C44" s="43"/>
      <c r="D44" s="43"/>
      <c r="E44" s="43"/>
      <c r="F44" s="43"/>
      <c r="G44" s="43"/>
    </row>
    <row r="45" spans="1:7" s="23" customFormat="1" x14ac:dyDescent="0.2">
      <c r="A45" s="42"/>
      <c r="B45" s="43"/>
      <c r="C45" s="43"/>
      <c r="D45" s="43"/>
      <c r="E45" s="43"/>
      <c r="F45" s="43"/>
      <c r="G45" s="43"/>
    </row>
    <row r="46" spans="1:7" s="23" customFormat="1" ht="14.25" customHeight="1" x14ac:dyDescent="0.2">
      <c r="A46" s="110" t="s">
        <v>238</v>
      </c>
      <c r="B46" s="111"/>
      <c r="C46" s="111"/>
      <c r="D46" s="111"/>
      <c r="E46" s="111"/>
      <c r="F46" s="111"/>
      <c r="G46" s="111"/>
    </row>
    <row r="47" spans="1:7" s="23" customFormat="1" ht="14.25" customHeight="1" x14ac:dyDescent="0.2">
      <c r="A47" s="110"/>
      <c r="B47" s="111"/>
      <c r="C47" s="111"/>
      <c r="D47" s="111"/>
      <c r="E47" s="111"/>
      <c r="F47" s="111"/>
      <c r="G47" s="111"/>
    </row>
    <row r="48" spans="1:7" s="23" customFormat="1" ht="14.25" customHeight="1" x14ac:dyDescent="0.2">
      <c r="A48" s="110"/>
      <c r="B48" s="111"/>
      <c r="C48" s="111"/>
      <c r="D48" s="111"/>
      <c r="E48" s="111"/>
      <c r="F48" s="111"/>
      <c r="G48" s="111"/>
    </row>
    <row r="49" spans="1:7" s="23" customFormat="1" ht="14.25" customHeight="1" x14ac:dyDescent="0.2">
      <c r="A49" s="110"/>
      <c r="B49" s="111"/>
      <c r="C49" s="111"/>
      <c r="D49" s="111"/>
      <c r="E49" s="111"/>
      <c r="F49" s="111"/>
      <c r="G49" s="111"/>
    </row>
    <row r="50" spans="1:7" s="23" customFormat="1" ht="14.25" customHeight="1" x14ac:dyDescent="0.2">
      <c r="A50" s="110"/>
      <c r="B50" s="111"/>
      <c r="C50" s="111"/>
      <c r="D50" s="111"/>
      <c r="E50" s="111"/>
      <c r="F50" s="111"/>
      <c r="G50" s="111"/>
    </row>
    <row r="51" spans="1:7" s="23" customFormat="1" ht="14.25" customHeight="1" x14ac:dyDescent="0.2">
      <c r="A51" s="110"/>
      <c r="B51" s="111"/>
      <c r="C51" s="111"/>
      <c r="D51" s="111"/>
      <c r="E51" s="111"/>
      <c r="F51" s="111"/>
      <c r="G51" s="111"/>
    </row>
    <row r="52" spans="1:7" s="23" customFormat="1" ht="14.25" customHeight="1" x14ac:dyDescent="0.2">
      <c r="A52" s="110"/>
      <c r="B52" s="111"/>
      <c r="C52" s="111"/>
      <c r="D52" s="111"/>
      <c r="E52" s="111"/>
      <c r="F52" s="111"/>
      <c r="G52" s="111"/>
    </row>
    <row r="53" spans="1:7" s="23" customFormat="1" ht="14.25" customHeight="1" x14ac:dyDescent="0.2">
      <c r="A53" s="110"/>
      <c r="B53" s="111"/>
      <c r="C53" s="111"/>
      <c r="D53" s="111"/>
      <c r="E53" s="111"/>
      <c r="F53" s="111"/>
      <c r="G53" s="111"/>
    </row>
    <row r="54" spans="1:7" s="23" customFormat="1" ht="14.25" customHeight="1" x14ac:dyDescent="0.2">
      <c r="A54" s="110"/>
      <c r="B54" s="111"/>
      <c r="C54" s="111"/>
      <c r="D54" s="111"/>
      <c r="E54" s="111"/>
      <c r="F54" s="111"/>
      <c r="G54" s="111"/>
    </row>
    <row r="55" spans="1:7" s="23" customFormat="1" ht="14.25" customHeight="1" x14ac:dyDescent="0.2">
      <c r="A55" s="110"/>
      <c r="B55" s="111"/>
      <c r="C55" s="111"/>
      <c r="D55" s="111"/>
      <c r="E55" s="111"/>
      <c r="F55" s="111"/>
      <c r="G55" s="111"/>
    </row>
    <row r="56" spans="1:7" s="23" customFormat="1" ht="14.25" customHeight="1" x14ac:dyDescent="0.2">
      <c r="A56" s="110"/>
      <c r="B56" s="111"/>
      <c r="C56" s="111"/>
      <c r="D56" s="111"/>
      <c r="E56" s="111"/>
      <c r="F56" s="111"/>
      <c r="G56" s="111"/>
    </row>
    <row r="57" spans="1:7" s="23" customFormat="1" ht="14.25" customHeight="1" x14ac:dyDescent="0.2">
      <c r="A57" s="110"/>
      <c r="B57" s="111"/>
      <c r="C57" s="111"/>
      <c r="D57" s="111"/>
      <c r="E57" s="111"/>
      <c r="F57" s="111"/>
      <c r="G57" s="111"/>
    </row>
    <row r="58" spans="1:7" s="23" customFormat="1" ht="14.25" customHeight="1" x14ac:dyDescent="0.2">
      <c r="A58" s="110"/>
      <c r="B58" s="111"/>
      <c r="C58" s="111"/>
      <c r="D58" s="111"/>
      <c r="E58" s="111"/>
      <c r="F58" s="111"/>
      <c r="G58" s="111"/>
    </row>
    <row r="59" spans="1:7" s="23" customFormat="1" x14ac:dyDescent="0.2">
      <c r="A59" s="110"/>
      <c r="B59" s="111"/>
      <c r="C59" s="111"/>
      <c r="D59" s="111"/>
      <c r="E59" s="111"/>
      <c r="F59" s="111"/>
      <c r="G59" s="111"/>
    </row>
    <row r="60" spans="1:7" s="23" customFormat="1" x14ac:dyDescent="0.2">
      <c r="A60" s="110"/>
      <c r="B60" s="111"/>
      <c r="C60" s="111"/>
      <c r="D60" s="111"/>
      <c r="E60" s="111"/>
      <c r="F60" s="111"/>
      <c r="G60" s="111"/>
    </row>
    <row r="61" spans="1:7" s="23" customFormat="1" x14ac:dyDescent="0.2">
      <c r="A61" s="110"/>
      <c r="B61" s="111"/>
      <c r="C61" s="111"/>
      <c r="D61" s="111"/>
      <c r="E61" s="111"/>
      <c r="F61" s="111"/>
      <c r="G61" s="111"/>
    </row>
    <row r="62" spans="1:7" s="23" customFormat="1" x14ac:dyDescent="0.2">
      <c r="A62" s="42"/>
      <c r="B62" s="43"/>
      <c r="C62" s="43"/>
      <c r="D62" s="43"/>
      <c r="E62" s="43"/>
      <c r="F62" s="43"/>
      <c r="G62" s="43"/>
    </row>
    <row r="63" spans="1:7" s="23" customFormat="1" x14ac:dyDescent="0.2">
      <c r="A63" s="35"/>
    </row>
    <row r="64" spans="1:7" s="23" customFormat="1" x14ac:dyDescent="0.2">
      <c r="A64" s="110" t="s">
        <v>337</v>
      </c>
      <c r="B64" s="111"/>
      <c r="C64" s="111"/>
      <c r="D64" s="111"/>
      <c r="E64" s="111"/>
      <c r="F64" s="111"/>
      <c r="G64" s="111"/>
    </row>
    <row r="65" spans="1:7" s="23" customFormat="1" x14ac:dyDescent="0.2">
      <c r="A65" s="110"/>
      <c r="B65" s="111"/>
      <c r="C65" s="111"/>
      <c r="D65" s="111"/>
      <c r="E65" s="111"/>
      <c r="F65" s="111"/>
      <c r="G65" s="111"/>
    </row>
    <row r="66" spans="1:7" s="23" customFormat="1" x14ac:dyDescent="0.2">
      <c r="A66" s="110"/>
      <c r="B66" s="111"/>
      <c r="C66" s="111"/>
      <c r="D66" s="111"/>
      <c r="E66" s="111"/>
      <c r="F66" s="111"/>
      <c r="G66" s="111"/>
    </row>
    <row r="67" spans="1:7" s="23" customFormat="1" x14ac:dyDescent="0.2">
      <c r="A67" s="110"/>
      <c r="B67" s="111"/>
      <c r="C67" s="111"/>
      <c r="D67" s="111"/>
      <c r="E67" s="111"/>
      <c r="F67" s="111"/>
      <c r="G67" s="111"/>
    </row>
    <row r="68" spans="1:7" s="23" customFormat="1" x14ac:dyDescent="0.2">
      <c r="A68" s="110"/>
      <c r="B68" s="111"/>
      <c r="C68" s="111"/>
      <c r="D68" s="111"/>
      <c r="E68" s="111"/>
      <c r="F68" s="111"/>
      <c r="G68" s="111"/>
    </row>
    <row r="69" spans="1:7" s="23" customFormat="1" x14ac:dyDescent="0.2">
      <c r="A69" s="110"/>
      <c r="B69" s="111"/>
      <c r="C69" s="111"/>
      <c r="D69" s="111"/>
      <c r="E69" s="111"/>
      <c r="F69" s="111"/>
      <c r="G69" s="111"/>
    </row>
    <row r="70" spans="1:7" s="23" customFormat="1" x14ac:dyDescent="0.2">
      <c r="A70" s="110"/>
      <c r="B70" s="111"/>
      <c r="C70" s="111"/>
      <c r="D70" s="111"/>
      <c r="E70" s="111"/>
      <c r="F70" s="111"/>
      <c r="G70" s="111"/>
    </row>
    <row r="71" spans="1:7" s="23" customFormat="1" x14ac:dyDescent="0.2">
      <c r="A71" s="110"/>
      <c r="B71" s="111"/>
      <c r="C71" s="111"/>
      <c r="D71" s="111"/>
      <c r="E71" s="111"/>
      <c r="F71" s="111"/>
      <c r="G71" s="111"/>
    </row>
    <row r="72" spans="1:7" s="23" customFormat="1" x14ac:dyDescent="0.2">
      <c r="A72" s="110"/>
      <c r="B72" s="111"/>
      <c r="C72" s="111"/>
      <c r="D72" s="111"/>
      <c r="E72" s="111"/>
      <c r="F72" s="111"/>
      <c r="G72" s="111"/>
    </row>
    <row r="73" spans="1:7" s="23" customFormat="1" x14ac:dyDescent="0.2">
      <c r="A73" s="110"/>
      <c r="B73" s="111"/>
      <c r="C73" s="111"/>
      <c r="D73" s="111"/>
      <c r="E73" s="111"/>
      <c r="F73" s="111"/>
      <c r="G73" s="111"/>
    </row>
    <row r="74" spans="1:7" s="23" customFormat="1" x14ac:dyDescent="0.2">
      <c r="A74" s="110"/>
      <c r="B74" s="111"/>
      <c r="C74" s="111"/>
      <c r="D74" s="111"/>
      <c r="E74" s="111"/>
      <c r="F74" s="111"/>
      <c r="G74" s="111"/>
    </row>
    <row r="75" spans="1:7" s="23" customFormat="1" x14ac:dyDescent="0.2">
      <c r="A75" s="110"/>
      <c r="B75" s="111"/>
      <c r="C75" s="111"/>
      <c r="D75" s="111"/>
      <c r="E75" s="111"/>
      <c r="F75" s="111"/>
      <c r="G75" s="111"/>
    </row>
    <row r="76" spans="1:7" s="23" customFormat="1" x14ac:dyDescent="0.2">
      <c r="A76" s="110"/>
      <c r="B76" s="111"/>
      <c r="C76" s="111"/>
      <c r="D76" s="111"/>
      <c r="E76" s="111"/>
      <c r="F76" s="111"/>
      <c r="G76" s="111"/>
    </row>
    <row r="77" spans="1:7" s="23" customFormat="1" x14ac:dyDescent="0.2">
      <c r="A77" s="110"/>
      <c r="B77" s="111"/>
      <c r="C77" s="111"/>
      <c r="D77" s="111"/>
      <c r="E77" s="111"/>
      <c r="F77" s="111"/>
      <c r="G77" s="111"/>
    </row>
    <row r="78" spans="1:7" s="23" customFormat="1" x14ac:dyDescent="0.2">
      <c r="A78" s="110"/>
      <c r="B78" s="111"/>
      <c r="C78" s="111"/>
      <c r="D78" s="111"/>
      <c r="E78" s="111"/>
      <c r="F78" s="111"/>
      <c r="G78" s="111"/>
    </row>
    <row r="79" spans="1:7" s="23" customFormat="1" x14ac:dyDescent="0.2">
      <c r="A79" s="110"/>
      <c r="B79" s="111"/>
      <c r="C79" s="111"/>
      <c r="D79" s="111"/>
      <c r="E79" s="111"/>
      <c r="F79" s="111"/>
      <c r="G79" s="111"/>
    </row>
    <row r="80" spans="1:7" s="18" customFormat="1" x14ac:dyDescent="0.2">
      <c r="A80" s="79"/>
      <c r="B80" s="79"/>
      <c r="C80" s="79"/>
      <c r="D80" s="79"/>
      <c r="E80" s="79"/>
      <c r="F80" s="79"/>
      <c r="G80" s="79"/>
    </row>
    <row r="81" spans="1:7" s="18" customFormat="1" x14ac:dyDescent="0.2">
      <c r="A81" s="79"/>
      <c r="B81" s="79"/>
      <c r="C81" s="79"/>
      <c r="D81" s="79"/>
      <c r="E81" s="79"/>
      <c r="F81" s="79"/>
      <c r="G81" s="79"/>
    </row>
    <row r="82" spans="1:7" s="23" customFormat="1" x14ac:dyDescent="0.2">
      <c r="A82" s="110" t="s">
        <v>237</v>
      </c>
      <c r="B82" s="111"/>
      <c r="C82" s="111"/>
      <c r="D82" s="111"/>
      <c r="E82" s="111"/>
      <c r="F82" s="111"/>
      <c r="G82" s="111"/>
    </row>
    <row r="83" spans="1:7" s="23" customFormat="1" x14ac:dyDescent="0.2">
      <c r="A83" s="110"/>
      <c r="B83" s="111"/>
      <c r="C83" s="111"/>
      <c r="D83" s="111"/>
      <c r="E83" s="111"/>
      <c r="F83" s="111"/>
      <c r="G83" s="111"/>
    </row>
    <row r="84" spans="1:7" s="23" customFormat="1" x14ac:dyDescent="0.2">
      <c r="A84" s="110"/>
      <c r="B84" s="111"/>
      <c r="C84" s="111"/>
      <c r="D84" s="111"/>
      <c r="E84" s="111"/>
      <c r="F84" s="111"/>
      <c r="G84" s="111"/>
    </row>
    <row r="85" spans="1:7" s="23" customFormat="1" x14ac:dyDescent="0.2">
      <c r="A85" s="110"/>
      <c r="B85" s="111"/>
      <c r="C85" s="111"/>
      <c r="D85" s="111"/>
      <c r="E85" s="111"/>
      <c r="F85" s="111"/>
      <c r="G85" s="111"/>
    </row>
    <row r="86" spans="1:7" s="23" customFormat="1" x14ac:dyDescent="0.2">
      <c r="A86" s="110"/>
      <c r="B86" s="111"/>
      <c r="C86" s="111"/>
      <c r="D86" s="111"/>
      <c r="E86" s="111"/>
      <c r="F86" s="111"/>
      <c r="G86" s="111"/>
    </row>
    <row r="87" spans="1:7" s="23" customFormat="1" x14ac:dyDescent="0.2">
      <c r="A87" s="110"/>
      <c r="B87" s="111"/>
      <c r="C87" s="111"/>
      <c r="D87" s="111"/>
      <c r="E87" s="111"/>
      <c r="F87" s="111"/>
      <c r="G87" s="111"/>
    </row>
    <row r="88" spans="1:7" s="23" customFormat="1" x14ac:dyDescent="0.2">
      <c r="A88" s="110"/>
      <c r="B88" s="111"/>
      <c r="C88" s="111"/>
      <c r="D88" s="111"/>
      <c r="E88" s="111"/>
      <c r="F88" s="111"/>
      <c r="G88" s="111"/>
    </row>
    <row r="89" spans="1:7" s="23" customFormat="1" x14ac:dyDescent="0.2">
      <c r="A89" s="110"/>
      <c r="B89" s="111"/>
      <c r="C89" s="111"/>
      <c r="D89" s="111"/>
      <c r="E89" s="111"/>
      <c r="F89" s="111"/>
      <c r="G89" s="111"/>
    </row>
    <row r="90" spans="1:7" s="23" customFormat="1" x14ac:dyDescent="0.2">
      <c r="A90" s="110"/>
      <c r="B90" s="111"/>
      <c r="C90" s="111"/>
      <c r="D90" s="111"/>
      <c r="E90" s="111"/>
      <c r="F90" s="111"/>
      <c r="G90" s="111"/>
    </row>
    <row r="91" spans="1:7" s="23" customFormat="1" x14ac:dyDescent="0.2">
      <c r="A91" s="110"/>
      <c r="B91" s="111"/>
      <c r="C91" s="111"/>
      <c r="D91" s="111"/>
      <c r="E91" s="111"/>
      <c r="F91" s="111"/>
      <c r="G91" s="111"/>
    </row>
    <row r="92" spans="1:7" s="23" customFormat="1" x14ac:dyDescent="0.2">
      <c r="A92" s="110"/>
      <c r="B92" s="111"/>
      <c r="C92" s="111"/>
      <c r="D92" s="111"/>
      <c r="E92" s="111"/>
      <c r="F92" s="111"/>
      <c r="G92" s="111"/>
    </row>
    <row r="93" spans="1:7" s="23" customFormat="1" x14ac:dyDescent="0.2">
      <c r="A93" s="110"/>
      <c r="B93" s="111"/>
      <c r="C93" s="111"/>
      <c r="D93" s="111"/>
      <c r="E93" s="111"/>
      <c r="F93" s="111"/>
      <c r="G93" s="111"/>
    </row>
    <row r="94" spans="1:7" s="23" customFormat="1" x14ac:dyDescent="0.2">
      <c r="A94" s="110"/>
      <c r="B94" s="111"/>
      <c r="C94" s="111"/>
      <c r="D94" s="111"/>
      <c r="E94" s="111"/>
      <c r="F94" s="111"/>
      <c r="G94" s="111"/>
    </row>
    <row r="95" spans="1:7" s="23" customFormat="1" x14ac:dyDescent="0.2">
      <c r="A95" s="110"/>
      <c r="B95" s="111"/>
      <c r="C95" s="111"/>
      <c r="D95" s="111"/>
      <c r="E95" s="111"/>
      <c r="F95" s="111"/>
      <c r="G95" s="111"/>
    </row>
    <row r="96" spans="1:7" s="23" customFormat="1" x14ac:dyDescent="0.2">
      <c r="A96" s="110"/>
      <c r="B96" s="111"/>
      <c r="C96" s="111"/>
      <c r="D96" s="111"/>
      <c r="E96" s="111"/>
      <c r="F96" s="111"/>
      <c r="G96" s="111"/>
    </row>
    <row r="97" spans="1:7" s="23" customFormat="1" x14ac:dyDescent="0.2">
      <c r="A97" s="110"/>
      <c r="B97" s="111"/>
      <c r="C97" s="111"/>
      <c r="D97" s="111"/>
      <c r="E97" s="111"/>
      <c r="F97" s="111"/>
      <c r="G97" s="111"/>
    </row>
    <row r="98" spans="1:7" s="23" customFormat="1" x14ac:dyDescent="0.2">
      <c r="A98" s="79"/>
      <c r="B98" s="79"/>
      <c r="C98" s="79"/>
      <c r="D98" s="79"/>
      <c r="E98" s="79"/>
      <c r="F98" s="79"/>
      <c r="G98" s="79"/>
    </row>
    <row r="99" spans="1:7" s="23" customFormat="1" x14ac:dyDescent="0.2">
      <c r="A99" s="61"/>
      <c r="B99" s="18"/>
      <c r="C99" s="18"/>
      <c r="D99" s="18"/>
      <c r="E99" s="18"/>
      <c r="F99" s="18"/>
      <c r="G99" s="18"/>
    </row>
    <row r="100" spans="1:7" s="23" customFormat="1" x14ac:dyDescent="0.2">
      <c r="A100" s="110" t="s">
        <v>239</v>
      </c>
      <c r="B100" s="111"/>
      <c r="C100" s="111"/>
      <c r="D100" s="111"/>
      <c r="E100" s="111"/>
      <c r="F100" s="111"/>
      <c r="G100" s="111"/>
    </row>
    <row r="101" spans="1:7" s="23" customFormat="1" x14ac:dyDescent="0.2">
      <c r="A101" s="110"/>
      <c r="B101" s="111"/>
      <c r="C101" s="111"/>
      <c r="D101" s="111"/>
      <c r="E101" s="111"/>
      <c r="F101" s="111"/>
      <c r="G101" s="111"/>
    </row>
    <row r="102" spans="1:7" s="23" customFormat="1" x14ac:dyDescent="0.2">
      <c r="A102" s="110"/>
      <c r="B102" s="111"/>
      <c r="C102" s="111"/>
      <c r="D102" s="111"/>
      <c r="E102" s="111"/>
      <c r="F102" s="111"/>
      <c r="G102" s="111"/>
    </row>
    <row r="103" spans="1:7" s="23" customFormat="1" x14ac:dyDescent="0.2">
      <c r="A103" s="110"/>
      <c r="B103" s="111"/>
      <c r="C103" s="111"/>
      <c r="D103" s="111"/>
      <c r="E103" s="111"/>
      <c r="F103" s="111"/>
      <c r="G103" s="111"/>
    </row>
    <row r="104" spans="1:7" s="23" customFormat="1" x14ac:dyDescent="0.2">
      <c r="A104" s="110"/>
      <c r="B104" s="111"/>
      <c r="C104" s="111"/>
      <c r="D104" s="111"/>
      <c r="E104" s="111"/>
      <c r="F104" s="111"/>
      <c r="G104" s="111"/>
    </row>
    <row r="105" spans="1:7" s="23" customFormat="1" x14ac:dyDescent="0.2">
      <c r="A105" s="110"/>
      <c r="B105" s="111"/>
      <c r="C105" s="111"/>
      <c r="D105" s="111"/>
      <c r="E105" s="111"/>
      <c r="F105" s="111"/>
      <c r="G105" s="111"/>
    </row>
    <row r="106" spans="1:7" s="23" customFormat="1" x14ac:dyDescent="0.2">
      <c r="A106" s="110"/>
      <c r="B106" s="111"/>
      <c r="C106" s="111"/>
      <c r="D106" s="111"/>
      <c r="E106" s="111"/>
      <c r="F106" s="111"/>
      <c r="G106" s="111"/>
    </row>
    <row r="107" spans="1:7" s="23" customFormat="1" x14ac:dyDescent="0.2">
      <c r="A107" s="110"/>
      <c r="B107" s="111"/>
      <c r="C107" s="111"/>
      <c r="D107" s="111"/>
      <c r="E107" s="111"/>
      <c r="F107" s="111"/>
      <c r="G107" s="111"/>
    </row>
    <row r="108" spans="1:7" s="23" customFormat="1" x14ac:dyDescent="0.2">
      <c r="A108" s="110"/>
      <c r="B108" s="111"/>
      <c r="C108" s="111"/>
      <c r="D108" s="111"/>
      <c r="E108" s="111"/>
      <c r="F108" s="111"/>
      <c r="G108" s="111"/>
    </row>
    <row r="109" spans="1:7" s="23" customFormat="1" x14ac:dyDescent="0.2">
      <c r="A109" s="110"/>
      <c r="B109" s="111"/>
      <c r="C109" s="111"/>
      <c r="D109" s="111"/>
      <c r="E109" s="111"/>
      <c r="F109" s="111"/>
      <c r="G109" s="111"/>
    </row>
    <row r="110" spans="1:7" s="23" customFormat="1" x14ac:dyDescent="0.2">
      <c r="A110" s="110"/>
      <c r="B110" s="111"/>
      <c r="C110" s="111"/>
      <c r="D110" s="111"/>
      <c r="E110" s="111"/>
      <c r="F110" s="111"/>
      <c r="G110" s="111"/>
    </row>
    <row r="111" spans="1:7" s="23" customFormat="1" x14ac:dyDescent="0.2">
      <c r="A111" s="110"/>
      <c r="B111" s="111"/>
      <c r="C111" s="111"/>
      <c r="D111" s="111"/>
      <c r="E111" s="111"/>
      <c r="F111" s="111"/>
      <c r="G111" s="111"/>
    </row>
    <row r="112" spans="1:7" s="23" customFormat="1" x14ac:dyDescent="0.2">
      <c r="A112" s="110"/>
      <c r="B112" s="111"/>
      <c r="C112" s="111"/>
      <c r="D112" s="111"/>
      <c r="E112" s="111"/>
      <c r="F112" s="111"/>
      <c r="G112" s="111"/>
    </row>
    <row r="113" spans="1:7" s="23" customFormat="1" x14ac:dyDescent="0.2">
      <c r="A113" s="110"/>
      <c r="B113" s="111"/>
      <c r="C113" s="111"/>
      <c r="D113" s="111"/>
      <c r="E113" s="111"/>
      <c r="F113" s="111"/>
      <c r="G113" s="111"/>
    </row>
    <row r="114" spans="1:7" s="23" customFormat="1" x14ac:dyDescent="0.2">
      <c r="A114" s="110"/>
      <c r="B114" s="111"/>
      <c r="C114" s="111"/>
      <c r="D114" s="111"/>
      <c r="E114" s="111"/>
      <c r="F114" s="111"/>
      <c r="G114" s="111"/>
    </row>
    <row r="115" spans="1:7" s="23" customFormat="1" x14ac:dyDescent="0.2">
      <c r="A115" s="110"/>
      <c r="B115" s="111"/>
      <c r="C115" s="111"/>
      <c r="D115" s="111"/>
      <c r="E115" s="111"/>
      <c r="F115" s="111"/>
      <c r="G115" s="111"/>
    </row>
    <row r="116" spans="1:7" s="23" customFormat="1" x14ac:dyDescent="0.2">
      <c r="A116" s="35"/>
    </row>
    <row r="117" spans="1:7" s="23" customFormat="1" x14ac:dyDescent="0.2">
      <c r="A117" s="35"/>
    </row>
    <row r="118" spans="1:7" s="23" customFormat="1" x14ac:dyDescent="0.2">
      <c r="A118" s="35"/>
    </row>
    <row r="119" spans="1:7" s="23" customFormat="1" x14ac:dyDescent="0.2">
      <c r="A119" s="35"/>
    </row>
    <row r="120" spans="1:7" s="23" customFormat="1" x14ac:dyDescent="0.2">
      <c r="A120" s="35"/>
    </row>
    <row r="121" spans="1:7" s="23" customFormat="1" x14ac:dyDescent="0.2">
      <c r="A121" s="35"/>
    </row>
    <row r="122" spans="1:7" s="23" customFormat="1" x14ac:dyDescent="0.2">
      <c r="A122" s="35"/>
    </row>
    <row r="123" spans="1:7" s="23" customFormat="1" x14ac:dyDescent="0.2">
      <c r="A123" s="35"/>
    </row>
    <row r="124" spans="1:7" s="23" customFormat="1" x14ac:dyDescent="0.2">
      <c r="A124" s="35"/>
    </row>
    <row r="125" spans="1:7" s="23" customFormat="1" x14ac:dyDescent="0.2">
      <c r="A125" s="35"/>
    </row>
    <row r="126" spans="1:7" s="23" customFormat="1" x14ac:dyDescent="0.2">
      <c r="A126" s="35"/>
    </row>
    <row r="127" spans="1:7" s="23" customFormat="1" x14ac:dyDescent="0.2">
      <c r="A127" s="35"/>
    </row>
    <row r="128" spans="1:7" s="23" customFormat="1" x14ac:dyDescent="0.2">
      <c r="A128" s="35"/>
    </row>
    <row r="129" spans="1:1" s="23" customFormat="1" x14ac:dyDescent="0.2">
      <c r="A129" s="35"/>
    </row>
    <row r="130" spans="1:1" s="23" customFormat="1" x14ac:dyDescent="0.2">
      <c r="A130" s="35"/>
    </row>
    <row r="131" spans="1:1" s="23" customFormat="1" x14ac:dyDescent="0.2">
      <c r="A131" s="35"/>
    </row>
    <row r="132" spans="1:1" s="23" customFormat="1" x14ac:dyDescent="0.2">
      <c r="A132" s="35"/>
    </row>
    <row r="133" spans="1:1" s="23" customFormat="1" x14ac:dyDescent="0.2">
      <c r="A133" s="35"/>
    </row>
    <row r="134" spans="1:1" s="23" customFormat="1" x14ac:dyDescent="0.2">
      <c r="A134" s="35"/>
    </row>
    <row r="135" spans="1:1" s="23" customFormat="1" x14ac:dyDescent="0.2">
      <c r="A135" s="35"/>
    </row>
  </sheetData>
  <sheetProtection algorithmName="SHA-512" hashValue="LVYyZhrjP8sHT0heb8qdfK5dRAc4U4mhjzA5e3bsbSNAarFMsx0b7GjJS8cXv7jeivVqmbJGVsqzJOhFtu0v4g==" saltValue="gsNppf5zvnndNhS/VgPvYA==" spinCount="100000" sheet="1" formatColumns="0" formatRows="0" insertColumns="0" insertRows="0"/>
  <mergeCells count="14">
    <mergeCell ref="A100:A115"/>
    <mergeCell ref="B100:G115"/>
    <mergeCell ref="A64:A79"/>
    <mergeCell ref="B64:G79"/>
    <mergeCell ref="A28:A43"/>
    <mergeCell ref="B28:G43"/>
    <mergeCell ref="A82:A97"/>
    <mergeCell ref="B82:G97"/>
    <mergeCell ref="B2:D2"/>
    <mergeCell ref="B3:D3"/>
    <mergeCell ref="A46:A61"/>
    <mergeCell ref="B46:G61"/>
    <mergeCell ref="A6:A25"/>
    <mergeCell ref="B6:G25"/>
  </mergeCells>
  <phoneticPr fontId="3" type="noConversion"/>
  <printOptions horizontalCentered="1"/>
  <pageMargins left="0.7" right="0.7" top="1.7" bottom="0.75" header="0.3" footer="0.3"/>
  <pageSetup scale="67" orientation="portrait" r:id="rId1"/>
  <headerFooter scaleWithDoc="0">
    <oddHeader>&amp;C&amp;"Arial,Bold"&amp;G
Program Integrity Report
Section II - &amp;A</oddHeader>
    <oddFooter>&amp;L&amp;"Arial,Regular"&amp;10Program Integrity - Report #56&amp;C&amp;"Arial,Regular"&amp;10Rev. v5 2017-12&amp;R&amp;"Arial,Regular"&amp;10&amp;P</oddFooter>
  </headerFooter>
  <rowBreaks count="1" manualBreakCount="1">
    <brk id="63" max="6"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158"/>
  <sheetViews>
    <sheetView showGridLines="0" topLeftCell="A13" zoomScale="85" zoomScaleNormal="85" zoomScalePageLayoutView="55" workbookViewId="0">
      <selection activeCell="A32" sqref="A32"/>
    </sheetView>
  </sheetViews>
  <sheetFormatPr defaultColWidth="9.140625" defaultRowHeight="14.25" x14ac:dyDescent="0.2"/>
  <cols>
    <col min="1" max="1" width="36.5703125" style="1" customWidth="1"/>
    <col min="2" max="5" width="12.85546875" style="1" customWidth="1"/>
    <col min="6" max="8" width="9.7109375" style="1" customWidth="1"/>
    <col min="9" max="9" width="12.85546875" style="1" customWidth="1"/>
    <col min="10" max="12" width="9.140625" style="1" customWidth="1"/>
    <col min="13" max="13" width="12.85546875" style="1" customWidth="1"/>
    <col min="14" max="16" width="11.5703125" style="1" customWidth="1"/>
    <col min="17" max="18" width="12.85546875" style="1" customWidth="1"/>
    <col min="19" max="16384" width="9.140625" style="1"/>
  </cols>
  <sheetData>
    <row r="1" spans="1:18" s="18" customFormat="1" ht="15" x14ac:dyDescent="0.2">
      <c r="A1" s="4" t="s">
        <v>109</v>
      </c>
      <c r="B1" s="36" t="str">
        <f>IF(Summary!B1="","",Summary!B1)</f>
        <v/>
      </c>
      <c r="C1" s="37" t="s">
        <v>2</v>
      </c>
      <c r="D1" s="38" t="str">
        <f>IF(Summary!D1="","",Summary!D1)</f>
        <v/>
      </c>
      <c r="E1" s="44"/>
    </row>
    <row r="2" spans="1:18" s="18" customFormat="1" ht="15" x14ac:dyDescent="0.2">
      <c r="A2" s="4" t="s">
        <v>4</v>
      </c>
      <c r="B2" s="104" t="str">
        <f>IF(Summary!B2="","",Summary!B2)</f>
        <v/>
      </c>
      <c r="C2" s="105"/>
      <c r="D2" s="106"/>
      <c r="E2" s="20"/>
    </row>
    <row r="3" spans="1:18" s="23" customFormat="1" ht="15" x14ac:dyDescent="0.2">
      <c r="A3" s="4" t="s">
        <v>3</v>
      </c>
      <c r="B3" s="107" t="str">
        <f>IF(Summary!B3="","",Summary!B3)</f>
        <v/>
      </c>
      <c r="C3" s="108"/>
      <c r="D3" s="109"/>
    </row>
    <row r="4" spans="1:18" s="23" customFormat="1" ht="15" x14ac:dyDescent="0.25">
      <c r="A4" s="21"/>
    </row>
    <row r="5" spans="1:18" s="46" customFormat="1" ht="15.75" customHeight="1" x14ac:dyDescent="0.25">
      <c r="A5" s="21"/>
      <c r="B5" s="45"/>
      <c r="C5" s="45"/>
      <c r="D5" s="45"/>
      <c r="E5" s="45"/>
      <c r="F5" s="45"/>
      <c r="G5" s="45"/>
      <c r="H5" s="45"/>
      <c r="I5" s="45"/>
      <c r="J5" s="45"/>
      <c r="K5" s="45"/>
      <c r="L5" s="45"/>
      <c r="M5" s="45"/>
      <c r="N5" s="45"/>
      <c r="O5" s="45"/>
      <c r="P5" s="45"/>
      <c r="Q5" s="45"/>
      <c r="R5" s="45"/>
    </row>
    <row r="6" spans="1:18" s="46" customFormat="1" ht="15" customHeight="1" x14ac:dyDescent="0.2">
      <c r="A6" s="47"/>
      <c r="B6" s="95" t="s">
        <v>73</v>
      </c>
      <c r="C6" s="96"/>
      <c r="D6" s="96"/>
      <c r="E6" s="97"/>
      <c r="F6" s="95" t="s">
        <v>74</v>
      </c>
      <c r="G6" s="96"/>
      <c r="H6" s="96"/>
      <c r="I6" s="97"/>
      <c r="J6" s="95" t="s">
        <v>75</v>
      </c>
      <c r="K6" s="96"/>
      <c r="L6" s="96"/>
      <c r="M6" s="97"/>
      <c r="N6" s="95" t="s">
        <v>76</v>
      </c>
      <c r="O6" s="96"/>
      <c r="P6" s="96"/>
      <c r="Q6" s="97"/>
      <c r="R6" s="124" t="s">
        <v>17</v>
      </c>
    </row>
    <row r="7" spans="1:18" s="46" customFormat="1" ht="30" customHeight="1" x14ac:dyDescent="0.2">
      <c r="A7" s="47" t="s">
        <v>189</v>
      </c>
      <c r="B7" s="26" t="s">
        <v>7</v>
      </c>
      <c r="C7" s="26" t="s">
        <v>8</v>
      </c>
      <c r="D7" s="26" t="s">
        <v>9</v>
      </c>
      <c r="E7" s="47" t="s">
        <v>77</v>
      </c>
      <c r="F7" s="26" t="s">
        <v>10</v>
      </c>
      <c r="G7" s="26" t="s">
        <v>11</v>
      </c>
      <c r="H7" s="26" t="s">
        <v>12</v>
      </c>
      <c r="I7" s="47" t="s">
        <v>78</v>
      </c>
      <c r="J7" s="26" t="s">
        <v>13</v>
      </c>
      <c r="K7" s="26" t="s">
        <v>14</v>
      </c>
      <c r="L7" s="26" t="s">
        <v>89</v>
      </c>
      <c r="M7" s="47" t="s">
        <v>79</v>
      </c>
      <c r="N7" s="26" t="s">
        <v>15</v>
      </c>
      <c r="O7" s="26" t="s">
        <v>90</v>
      </c>
      <c r="P7" s="26" t="s">
        <v>16</v>
      </c>
      <c r="Q7" s="47" t="s">
        <v>80</v>
      </c>
      <c r="R7" s="125"/>
    </row>
    <row r="8" spans="1:18" s="49" customFormat="1" ht="15" x14ac:dyDescent="0.2">
      <c r="A8" s="48" t="s">
        <v>243</v>
      </c>
      <c r="B8" s="29"/>
      <c r="C8" s="29"/>
      <c r="D8" s="29"/>
      <c r="E8" s="33">
        <f>SUM(B8:D8)</f>
        <v>0</v>
      </c>
      <c r="F8" s="29"/>
      <c r="G8" s="29"/>
      <c r="H8" s="29"/>
      <c r="I8" s="33">
        <f>SUM(F8:H8)</f>
        <v>0</v>
      </c>
      <c r="J8" s="29"/>
      <c r="K8" s="29"/>
      <c r="L8" s="29"/>
      <c r="M8" s="33">
        <f>SUM(J8:L8)</f>
        <v>0</v>
      </c>
      <c r="N8" s="29"/>
      <c r="O8" s="29"/>
      <c r="P8" s="29"/>
      <c r="Q8" s="33">
        <f>SUM(N8:P8)</f>
        <v>0</v>
      </c>
      <c r="R8" s="33">
        <f>SUM(E8,I8,M8,Q8)</f>
        <v>0</v>
      </c>
    </row>
    <row r="9" spans="1:18" s="49" customFormat="1" ht="15" x14ac:dyDescent="0.2">
      <c r="A9" s="91" t="s">
        <v>244</v>
      </c>
      <c r="B9" s="92"/>
      <c r="C9" s="92"/>
      <c r="D9" s="92"/>
      <c r="E9" s="93">
        <f t="shared" ref="E9:E45" si="0">SUM(B9:D9)</f>
        <v>0</v>
      </c>
      <c r="F9" s="92"/>
      <c r="G9" s="92"/>
      <c r="H9" s="92"/>
      <c r="I9" s="93">
        <f t="shared" ref="I9:I45" si="1">SUM(F9:H9)</f>
        <v>0</v>
      </c>
      <c r="J9" s="92"/>
      <c r="K9" s="92"/>
      <c r="L9" s="92"/>
      <c r="M9" s="93">
        <f t="shared" ref="M9:M45" si="2">SUM(J9:L9)</f>
        <v>0</v>
      </c>
      <c r="N9" s="92"/>
      <c r="O9" s="92"/>
      <c r="P9" s="92"/>
      <c r="Q9" s="93">
        <f t="shared" ref="Q9:Q45" si="3">SUM(N9:P9)</f>
        <v>0</v>
      </c>
      <c r="R9" s="93">
        <f t="shared" ref="R9:R22" si="4">SUM(E9,I9,M9,Q9)</f>
        <v>0</v>
      </c>
    </row>
    <row r="10" spans="1:18" s="49" customFormat="1" ht="15" x14ac:dyDescent="0.2">
      <c r="A10" s="48" t="s">
        <v>195</v>
      </c>
      <c r="B10" s="29"/>
      <c r="C10" s="29"/>
      <c r="D10" s="29"/>
      <c r="E10" s="33">
        <f t="shared" si="0"/>
        <v>0</v>
      </c>
      <c r="F10" s="29"/>
      <c r="G10" s="29"/>
      <c r="H10" s="29"/>
      <c r="I10" s="33">
        <f t="shared" si="1"/>
        <v>0</v>
      </c>
      <c r="J10" s="29"/>
      <c r="K10" s="29"/>
      <c r="L10" s="29"/>
      <c r="M10" s="33">
        <f t="shared" si="2"/>
        <v>0</v>
      </c>
      <c r="N10" s="29"/>
      <c r="O10" s="29"/>
      <c r="P10" s="29"/>
      <c r="Q10" s="33">
        <f t="shared" si="3"/>
        <v>0</v>
      </c>
      <c r="R10" s="33">
        <f t="shared" si="4"/>
        <v>0</v>
      </c>
    </row>
    <row r="11" spans="1:18" s="49" customFormat="1" ht="15" x14ac:dyDescent="0.2">
      <c r="A11" s="48" t="s">
        <v>196</v>
      </c>
      <c r="B11" s="29"/>
      <c r="C11" s="29"/>
      <c r="D11" s="29"/>
      <c r="E11" s="33">
        <f t="shared" si="0"/>
        <v>0</v>
      </c>
      <c r="F11" s="29"/>
      <c r="G11" s="29"/>
      <c r="H11" s="29"/>
      <c r="I11" s="33">
        <f t="shared" si="1"/>
        <v>0</v>
      </c>
      <c r="J11" s="29"/>
      <c r="K11" s="29"/>
      <c r="L11" s="29"/>
      <c r="M11" s="33">
        <f t="shared" si="2"/>
        <v>0</v>
      </c>
      <c r="N11" s="29"/>
      <c r="O11" s="29"/>
      <c r="P11" s="29"/>
      <c r="Q11" s="33">
        <f t="shared" si="3"/>
        <v>0</v>
      </c>
      <c r="R11" s="33">
        <f t="shared" si="4"/>
        <v>0</v>
      </c>
    </row>
    <row r="12" spans="1:18" s="49" customFormat="1" ht="25.5" x14ac:dyDescent="0.2">
      <c r="A12" s="48" t="s">
        <v>197</v>
      </c>
      <c r="B12" s="29"/>
      <c r="C12" s="29"/>
      <c r="D12" s="29"/>
      <c r="E12" s="33">
        <f t="shared" si="0"/>
        <v>0</v>
      </c>
      <c r="F12" s="29"/>
      <c r="G12" s="29"/>
      <c r="H12" s="29"/>
      <c r="I12" s="33">
        <f t="shared" si="1"/>
        <v>0</v>
      </c>
      <c r="J12" s="29"/>
      <c r="K12" s="29"/>
      <c r="L12" s="29"/>
      <c r="M12" s="33">
        <f t="shared" si="2"/>
        <v>0</v>
      </c>
      <c r="N12" s="29"/>
      <c r="O12" s="29"/>
      <c r="P12" s="29"/>
      <c r="Q12" s="33">
        <f t="shared" si="3"/>
        <v>0</v>
      </c>
      <c r="R12" s="33">
        <f t="shared" si="4"/>
        <v>0</v>
      </c>
    </row>
    <row r="13" spans="1:18" s="49" customFormat="1" ht="25.5" x14ac:dyDescent="0.2">
      <c r="A13" s="48" t="s">
        <v>198</v>
      </c>
      <c r="B13" s="29"/>
      <c r="C13" s="29"/>
      <c r="D13" s="29"/>
      <c r="E13" s="33">
        <f t="shared" si="0"/>
        <v>0</v>
      </c>
      <c r="F13" s="29"/>
      <c r="G13" s="29"/>
      <c r="H13" s="29"/>
      <c r="I13" s="33">
        <f t="shared" si="1"/>
        <v>0</v>
      </c>
      <c r="J13" s="29"/>
      <c r="K13" s="29"/>
      <c r="L13" s="29"/>
      <c r="M13" s="33">
        <f t="shared" si="2"/>
        <v>0</v>
      </c>
      <c r="N13" s="29"/>
      <c r="O13" s="29"/>
      <c r="P13" s="29"/>
      <c r="Q13" s="33">
        <f t="shared" si="3"/>
        <v>0</v>
      </c>
      <c r="R13" s="33">
        <f t="shared" si="4"/>
        <v>0</v>
      </c>
    </row>
    <row r="14" spans="1:18" s="49" customFormat="1" ht="15" x14ac:dyDescent="0.2">
      <c r="A14" s="48" t="s">
        <v>199</v>
      </c>
      <c r="B14" s="29"/>
      <c r="C14" s="29"/>
      <c r="D14" s="29"/>
      <c r="E14" s="33">
        <f t="shared" si="0"/>
        <v>0</v>
      </c>
      <c r="F14" s="29"/>
      <c r="G14" s="29"/>
      <c r="H14" s="29"/>
      <c r="I14" s="33">
        <f t="shared" si="1"/>
        <v>0</v>
      </c>
      <c r="J14" s="29"/>
      <c r="K14" s="29"/>
      <c r="L14" s="29"/>
      <c r="M14" s="33">
        <f t="shared" si="2"/>
        <v>0</v>
      </c>
      <c r="N14" s="29"/>
      <c r="O14" s="29"/>
      <c r="P14" s="29"/>
      <c r="Q14" s="33">
        <f t="shared" si="3"/>
        <v>0</v>
      </c>
      <c r="R14" s="33">
        <f t="shared" si="4"/>
        <v>0</v>
      </c>
    </row>
    <row r="15" spans="1:18" s="49" customFormat="1" ht="15" x14ac:dyDescent="0.2">
      <c r="A15" s="48" t="s">
        <v>200</v>
      </c>
      <c r="B15" s="29"/>
      <c r="C15" s="29"/>
      <c r="D15" s="29"/>
      <c r="E15" s="33">
        <f t="shared" si="0"/>
        <v>0</v>
      </c>
      <c r="F15" s="29"/>
      <c r="G15" s="29"/>
      <c r="H15" s="29"/>
      <c r="I15" s="33">
        <f t="shared" si="1"/>
        <v>0</v>
      </c>
      <c r="J15" s="29"/>
      <c r="K15" s="29"/>
      <c r="L15" s="29"/>
      <c r="M15" s="33">
        <f t="shared" si="2"/>
        <v>0</v>
      </c>
      <c r="N15" s="29"/>
      <c r="O15" s="29"/>
      <c r="P15" s="29"/>
      <c r="Q15" s="33">
        <f t="shared" si="3"/>
        <v>0</v>
      </c>
      <c r="R15" s="33">
        <f t="shared" si="4"/>
        <v>0</v>
      </c>
    </row>
    <row r="16" spans="1:18" s="49" customFormat="1" ht="15" x14ac:dyDescent="0.2">
      <c r="A16" s="48" t="s">
        <v>201</v>
      </c>
      <c r="B16" s="29"/>
      <c r="C16" s="29"/>
      <c r="D16" s="29"/>
      <c r="E16" s="33">
        <f t="shared" si="0"/>
        <v>0</v>
      </c>
      <c r="F16" s="29"/>
      <c r="G16" s="29"/>
      <c r="H16" s="29"/>
      <c r="I16" s="33">
        <f t="shared" si="1"/>
        <v>0</v>
      </c>
      <c r="J16" s="29"/>
      <c r="K16" s="29"/>
      <c r="L16" s="29"/>
      <c r="M16" s="33">
        <f t="shared" si="2"/>
        <v>0</v>
      </c>
      <c r="N16" s="29"/>
      <c r="O16" s="29"/>
      <c r="P16" s="29"/>
      <c r="Q16" s="33">
        <f t="shared" si="3"/>
        <v>0</v>
      </c>
      <c r="R16" s="33">
        <f t="shared" si="4"/>
        <v>0</v>
      </c>
    </row>
    <row r="17" spans="1:18" s="49" customFormat="1" ht="25.5" x14ac:dyDescent="0.2">
      <c r="A17" s="48" t="s">
        <v>202</v>
      </c>
      <c r="B17" s="29"/>
      <c r="C17" s="29"/>
      <c r="D17" s="29"/>
      <c r="E17" s="33">
        <f t="shared" si="0"/>
        <v>0</v>
      </c>
      <c r="F17" s="29"/>
      <c r="G17" s="29"/>
      <c r="H17" s="29"/>
      <c r="I17" s="33">
        <f t="shared" si="1"/>
        <v>0</v>
      </c>
      <c r="J17" s="29"/>
      <c r="K17" s="29"/>
      <c r="L17" s="29"/>
      <c r="M17" s="33">
        <f t="shared" si="2"/>
        <v>0</v>
      </c>
      <c r="N17" s="29"/>
      <c r="O17" s="29"/>
      <c r="P17" s="29"/>
      <c r="Q17" s="33">
        <f t="shared" si="3"/>
        <v>0</v>
      </c>
      <c r="R17" s="33">
        <f t="shared" si="4"/>
        <v>0</v>
      </c>
    </row>
    <row r="18" spans="1:18" s="49" customFormat="1" ht="15" x14ac:dyDescent="0.2">
      <c r="A18" s="48" t="s">
        <v>203</v>
      </c>
      <c r="B18" s="29"/>
      <c r="C18" s="29"/>
      <c r="D18" s="29"/>
      <c r="E18" s="33">
        <f t="shared" si="0"/>
        <v>0</v>
      </c>
      <c r="F18" s="29"/>
      <c r="G18" s="29"/>
      <c r="H18" s="29"/>
      <c r="I18" s="33">
        <f t="shared" si="1"/>
        <v>0</v>
      </c>
      <c r="J18" s="29"/>
      <c r="K18" s="29"/>
      <c r="L18" s="29"/>
      <c r="M18" s="33">
        <f t="shared" si="2"/>
        <v>0</v>
      </c>
      <c r="N18" s="29"/>
      <c r="O18" s="29"/>
      <c r="P18" s="29"/>
      <c r="Q18" s="33">
        <f t="shared" si="3"/>
        <v>0</v>
      </c>
      <c r="R18" s="33">
        <f t="shared" si="4"/>
        <v>0</v>
      </c>
    </row>
    <row r="19" spans="1:18" s="49" customFormat="1" ht="15" x14ac:dyDescent="0.2">
      <c r="A19" s="48" t="s">
        <v>204</v>
      </c>
      <c r="B19" s="29"/>
      <c r="C19" s="29"/>
      <c r="D19" s="29"/>
      <c r="E19" s="33">
        <f t="shared" si="0"/>
        <v>0</v>
      </c>
      <c r="F19" s="29"/>
      <c r="G19" s="29"/>
      <c r="H19" s="29"/>
      <c r="I19" s="33">
        <f t="shared" si="1"/>
        <v>0</v>
      </c>
      <c r="J19" s="29"/>
      <c r="K19" s="29"/>
      <c r="L19" s="29"/>
      <c r="M19" s="33">
        <f t="shared" si="2"/>
        <v>0</v>
      </c>
      <c r="N19" s="29"/>
      <c r="O19" s="29"/>
      <c r="P19" s="29"/>
      <c r="Q19" s="33">
        <f t="shared" si="3"/>
        <v>0</v>
      </c>
      <c r="R19" s="33">
        <f t="shared" si="4"/>
        <v>0</v>
      </c>
    </row>
    <row r="20" spans="1:18" s="49" customFormat="1" ht="15" x14ac:dyDescent="0.2">
      <c r="A20" s="48" t="s">
        <v>205</v>
      </c>
      <c r="B20" s="29"/>
      <c r="C20" s="29"/>
      <c r="D20" s="29"/>
      <c r="E20" s="33">
        <f t="shared" si="0"/>
        <v>0</v>
      </c>
      <c r="F20" s="29"/>
      <c r="G20" s="29"/>
      <c r="H20" s="29"/>
      <c r="I20" s="33">
        <f t="shared" si="1"/>
        <v>0</v>
      </c>
      <c r="J20" s="29"/>
      <c r="K20" s="29"/>
      <c r="L20" s="29"/>
      <c r="M20" s="33">
        <f t="shared" si="2"/>
        <v>0</v>
      </c>
      <c r="N20" s="29"/>
      <c r="O20" s="29"/>
      <c r="P20" s="29"/>
      <c r="Q20" s="33">
        <f t="shared" si="3"/>
        <v>0</v>
      </c>
      <c r="R20" s="33">
        <f t="shared" si="4"/>
        <v>0</v>
      </c>
    </row>
    <row r="21" spans="1:18" s="49" customFormat="1" ht="15" x14ac:dyDescent="0.2">
      <c r="A21" s="48" t="s">
        <v>206</v>
      </c>
      <c r="B21" s="29"/>
      <c r="C21" s="29"/>
      <c r="D21" s="29"/>
      <c r="E21" s="33">
        <f t="shared" si="0"/>
        <v>0</v>
      </c>
      <c r="F21" s="29"/>
      <c r="G21" s="29"/>
      <c r="H21" s="29"/>
      <c r="I21" s="33">
        <f t="shared" si="1"/>
        <v>0</v>
      </c>
      <c r="J21" s="29"/>
      <c r="K21" s="29"/>
      <c r="L21" s="29"/>
      <c r="M21" s="33">
        <f t="shared" si="2"/>
        <v>0</v>
      </c>
      <c r="N21" s="29"/>
      <c r="O21" s="29"/>
      <c r="P21" s="29"/>
      <c r="Q21" s="33">
        <f t="shared" si="3"/>
        <v>0</v>
      </c>
      <c r="R21" s="33">
        <f t="shared" si="4"/>
        <v>0</v>
      </c>
    </row>
    <row r="22" spans="1:18" s="49" customFormat="1" ht="25.5" x14ac:dyDescent="0.2">
      <c r="A22" s="48" t="s">
        <v>207</v>
      </c>
      <c r="B22" s="29"/>
      <c r="C22" s="29"/>
      <c r="D22" s="29"/>
      <c r="E22" s="33">
        <f t="shared" si="0"/>
        <v>0</v>
      </c>
      <c r="F22" s="29"/>
      <c r="G22" s="29"/>
      <c r="H22" s="29"/>
      <c r="I22" s="33">
        <f t="shared" si="1"/>
        <v>0</v>
      </c>
      <c r="J22" s="29"/>
      <c r="K22" s="29"/>
      <c r="L22" s="29"/>
      <c r="M22" s="33">
        <f t="shared" si="2"/>
        <v>0</v>
      </c>
      <c r="N22" s="29"/>
      <c r="O22" s="29"/>
      <c r="P22" s="29"/>
      <c r="Q22" s="33">
        <f t="shared" si="3"/>
        <v>0</v>
      </c>
      <c r="R22" s="33">
        <f t="shared" si="4"/>
        <v>0</v>
      </c>
    </row>
    <row r="23" spans="1:18" s="49" customFormat="1" ht="15" x14ac:dyDescent="0.2">
      <c r="A23" s="48" t="s">
        <v>208</v>
      </c>
      <c r="B23" s="29"/>
      <c r="C23" s="29"/>
      <c r="D23" s="29"/>
      <c r="E23" s="33">
        <f t="shared" si="0"/>
        <v>0</v>
      </c>
      <c r="F23" s="29"/>
      <c r="G23" s="29"/>
      <c r="H23" s="29"/>
      <c r="I23" s="33">
        <f t="shared" si="1"/>
        <v>0</v>
      </c>
      <c r="J23" s="29"/>
      <c r="K23" s="29"/>
      <c r="L23" s="29"/>
      <c r="M23" s="33">
        <f t="shared" si="2"/>
        <v>0</v>
      </c>
      <c r="N23" s="29"/>
      <c r="O23" s="29"/>
      <c r="P23" s="29"/>
      <c r="Q23" s="33">
        <f t="shared" si="3"/>
        <v>0</v>
      </c>
      <c r="R23" s="33">
        <f t="shared" ref="R23:R46" si="5">SUM(E23,I23,M23,Q23)</f>
        <v>0</v>
      </c>
    </row>
    <row r="24" spans="1:18" s="49" customFormat="1" ht="15" x14ac:dyDescent="0.2">
      <c r="A24" s="48" t="s">
        <v>209</v>
      </c>
      <c r="B24" s="29"/>
      <c r="C24" s="29"/>
      <c r="D24" s="29"/>
      <c r="E24" s="33">
        <f t="shared" si="0"/>
        <v>0</v>
      </c>
      <c r="F24" s="29"/>
      <c r="G24" s="29"/>
      <c r="H24" s="29"/>
      <c r="I24" s="33">
        <f t="shared" si="1"/>
        <v>0</v>
      </c>
      <c r="J24" s="29"/>
      <c r="K24" s="29"/>
      <c r="L24" s="29"/>
      <c r="M24" s="33">
        <f t="shared" si="2"/>
        <v>0</v>
      </c>
      <c r="N24" s="29"/>
      <c r="O24" s="29"/>
      <c r="P24" s="29"/>
      <c r="Q24" s="33">
        <f t="shared" si="3"/>
        <v>0</v>
      </c>
      <c r="R24" s="33">
        <f t="shared" si="5"/>
        <v>0</v>
      </c>
    </row>
    <row r="25" spans="1:18" s="49" customFormat="1" ht="15" x14ac:dyDescent="0.2">
      <c r="A25" s="48" t="s">
        <v>210</v>
      </c>
      <c r="B25" s="29"/>
      <c r="C25" s="29"/>
      <c r="D25" s="29"/>
      <c r="E25" s="33">
        <f t="shared" si="0"/>
        <v>0</v>
      </c>
      <c r="F25" s="29"/>
      <c r="G25" s="29"/>
      <c r="H25" s="29"/>
      <c r="I25" s="33">
        <f t="shared" si="1"/>
        <v>0</v>
      </c>
      <c r="J25" s="29"/>
      <c r="K25" s="29"/>
      <c r="L25" s="29"/>
      <c r="M25" s="33">
        <f t="shared" si="2"/>
        <v>0</v>
      </c>
      <c r="N25" s="29"/>
      <c r="O25" s="29"/>
      <c r="P25" s="29"/>
      <c r="Q25" s="33">
        <f t="shared" si="3"/>
        <v>0</v>
      </c>
      <c r="R25" s="33">
        <f t="shared" si="5"/>
        <v>0</v>
      </c>
    </row>
    <row r="26" spans="1:18" s="49" customFormat="1" ht="25.5" x14ac:dyDescent="0.2">
      <c r="A26" s="48" t="s">
        <v>211</v>
      </c>
      <c r="B26" s="29"/>
      <c r="C26" s="29"/>
      <c r="D26" s="29"/>
      <c r="E26" s="33">
        <f t="shared" si="0"/>
        <v>0</v>
      </c>
      <c r="F26" s="29"/>
      <c r="G26" s="29"/>
      <c r="H26" s="29"/>
      <c r="I26" s="33">
        <f t="shared" si="1"/>
        <v>0</v>
      </c>
      <c r="J26" s="29"/>
      <c r="K26" s="29"/>
      <c r="L26" s="29"/>
      <c r="M26" s="33">
        <f t="shared" si="2"/>
        <v>0</v>
      </c>
      <c r="N26" s="29"/>
      <c r="O26" s="29"/>
      <c r="P26" s="29"/>
      <c r="Q26" s="33">
        <f t="shared" si="3"/>
        <v>0</v>
      </c>
      <c r="R26" s="33">
        <f t="shared" si="5"/>
        <v>0</v>
      </c>
    </row>
    <row r="27" spans="1:18" s="49" customFormat="1" ht="15" x14ac:dyDescent="0.2">
      <c r="A27" s="48" t="s">
        <v>212</v>
      </c>
      <c r="B27" s="29"/>
      <c r="C27" s="29"/>
      <c r="D27" s="29"/>
      <c r="E27" s="33">
        <f t="shared" si="0"/>
        <v>0</v>
      </c>
      <c r="F27" s="29"/>
      <c r="G27" s="29"/>
      <c r="H27" s="29"/>
      <c r="I27" s="33">
        <f t="shared" si="1"/>
        <v>0</v>
      </c>
      <c r="J27" s="29"/>
      <c r="K27" s="29"/>
      <c r="L27" s="29"/>
      <c r="M27" s="33">
        <f t="shared" si="2"/>
        <v>0</v>
      </c>
      <c r="N27" s="29"/>
      <c r="O27" s="29"/>
      <c r="P27" s="29"/>
      <c r="Q27" s="33">
        <f t="shared" si="3"/>
        <v>0</v>
      </c>
      <c r="R27" s="33">
        <f t="shared" si="5"/>
        <v>0</v>
      </c>
    </row>
    <row r="28" spans="1:18" s="49" customFormat="1" ht="25.5" x14ac:dyDescent="0.2">
      <c r="A28" s="48" t="s">
        <v>213</v>
      </c>
      <c r="B28" s="29"/>
      <c r="C28" s="29"/>
      <c r="D28" s="29"/>
      <c r="E28" s="33">
        <f t="shared" si="0"/>
        <v>0</v>
      </c>
      <c r="F28" s="29"/>
      <c r="G28" s="29"/>
      <c r="H28" s="29"/>
      <c r="I28" s="33">
        <f t="shared" si="1"/>
        <v>0</v>
      </c>
      <c r="J28" s="29"/>
      <c r="K28" s="29"/>
      <c r="L28" s="29"/>
      <c r="M28" s="33">
        <f t="shared" si="2"/>
        <v>0</v>
      </c>
      <c r="N28" s="29"/>
      <c r="O28" s="29"/>
      <c r="P28" s="29"/>
      <c r="Q28" s="33">
        <f t="shared" si="3"/>
        <v>0</v>
      </c>
      <c r="R28" s="33">
        <f t="shared" si="5"/>
        <v>0</v>
      </c>
    </row>
    <row r="29" spans="1:18" s="49" customFormat="1" ht="25.5" x14ac:dyDescent="0.2">
      <c r="A29" s="48" t="s">
        <v>214</v>
      </c>
      <c r="B29" s="29"/>
      <c r="C29" s="29"/>
      <c r="D29" s="29"/>
      <c r="E29" s="33">
        <f t="shared" si="0"/>
        <v>0</v>
      </c>
      <c r="F29" s="29"/>
      <c r="G29" s="29"/>
      <c r="H29" s="29"/>
      <c r="I29" s="33">
        <f t="shared" si="1"/>
        <v>0</v>
      </c>
      <c r="J29" s="29"/>
      <c r="K29" s="29"/>
      <c r="L29" s="29"/>
      <c r="M29" s="33">
        <f t="shared" si="2"/>
        <v>0</v>
      </c>
      <c r="N29" s="29"/>
      <c r="O29" s="29"/>
      <c r="P29" s="29"/>
      <c r="Q29" s="33">
        <f t="shared" si="3"/>
        <v>0</v>
      </c>
      <c r="R29" s="33">
        <f t="shared" si="5"/>
        <v>0</v>
      </c>
    </row>
    <row r="30" spans="1:18" s="49" customFormat="1" ht="15" x14ac:dyDescent="0.2">
      <c r="A30" s="48" t="s">
        <v>215</v>
      </c>
      <c r="B30" s="29"/>
      <c r="C30" s="29"/>
      <c r="D30" s="29"/>
      <c r="E30" s="33">
        <f t="shared" si="0"/>
        <v>0</v>
      </c>
      <c r="F30" s="29"/>
      <c r="G30" s="29"/>
      <c r="H30" s="29"/>
      <c r="I30" s="33">
        <f t="shared" si="1"/>
        <v>0</v>
      </c>
      <c r="J30" s="29"/>
      <c r="K30" s="29"/>
      <c r="L30" s="29"/>
      <c r="M30" s="33">
        <f t="shared" si="2"/>
        <v>0</v>
      </c>
      <c r="N30" s="29"/>
      <c r="O30" s="29"/>
      <c r="P30" s="29"/>
      <c r="Q30" s="33">
        <f t="shared" si="3"/>
        <v>0</v>
      </c>
      <c r="R30" s="33">
        <f t="shared" si="5"/>
        <v>0</v>
      </c>
    </row>
    <row r="31" spans="1:18" s="49" customFormat="1" ht="15" x14ac:dyDescent="0.2">
      <c r="A31" s="48" t="s">
        <v>216</v>
      </c>
      <c r="B31" s="29"/>
      <c r="C31" s="29"/>
      <c r="D31" s="29"/>
      <c r="E31" s="33">
        <f t="shared" si="0"/>
        <v>0</v>
      </c>
      <c r="F31" s="29"/>
      <c r="G31" s="29"/>
      <c r="H31" s="29"/>
      <c r="I31" s="33">
        <f t="shared" si="1"/>
        <v>0</v>
      </c>
      <c r="J31" s="29"/>
      <c r="K31" s="29"/>
      <c r="L31" s="29"/>
      <c r="M31" s="33">
        <f t="shared" si="2"/>
        <v>0</v>
      </c>
      <c r="N31" s="29"/>
      <c r="O31" s="29"/>
      <c r="P31" s="29"/>
      <c r="Q31" s="33">
        <f t="shared" si="3"/>
        <v>0</v>
      </c>
      <c r="R31" s="33">
        <f t="shared" si="5"/>
        <v>0</v>
      </c>
    </row>
    <row r="32" spans="1:18" s="49" customFormat="1" ht="15" x14ac:dyDescent="0.2">
      <c r="A32" s="48" t="s">
        <v>338</v>
      </c>
      <c r="B32" s="29"/>
      <c r="C32" s="29"/>
      <c r="D32" s="29"/>
      <c r="E32" s="33">
        <f t="shared" si="0"/>
        <v>0</v>
      </c>
      <c r="F32" s="29"/>
      <c r="G32" s="29"/>
      <c r="H32" s="29"/>
      <c r="I32" s="33">
        <f t="shared" si="1"/>
        <v>0</v>
      </c>
      <c r="J32" s="29"/>
      <c r="K32" s="29"/>
      <c r="L32" s="29"/>
      <c r="M32" s="33">
        <f t="shared" si="2"/>
        <v>0</v>
      </c>
      <c r="N32" s="29"/>
      <c r="O32" s="29"/>
      <c r="P32" s="29"/>
      <c r="Q32" s="33">
        <f t="shared" si="3"/>
        <v>0</v>
      </c>
      <c r="R32" s="33">
        <f t="shared" si="5"/>
        <v>0</v>
      </c>
    </row>
    <row r="33" spans="1:18" s="49" customFormat="1" ht="25.5" x14ac:dyDescent="0.2">
      <c r="A33" s="48" t="s">
        <v>339</v>
      </c>
      <c r="B33" s="29"/>
      <c r="C33" s="29"/>
      <c r="D33" s="29"/>
      <c r="E33" s="33">
        <f t="shared" si="0"/>
        <v>0</v>
      </c>
      <c r="F33" s="29"/>
      <c r="G33" s="29"/>
      <c r="H33" s="29"/>
      <c r="I33" s="33">
        <f t="shared" si="1"/>
        <v>0</v>
      </c>
      <c r="J33" s="29"/>
      <c r="K33" s="29"/>
      <c r="L33" s="29"/>
      <c r="M33" s="33">
        <f t="shared" si="2"/>
        <v>0</v>
      </c>
      <c r="N33" s="29"/>
      <c r="O33" s="29"/>
      <c r="P33" s="29"/>
      <c r="Q33" s="33">
        <f t="shared" si="3"/>
        <v>0</v>
      </c>
      <c r="R33" s="33">
        <f t="shared" si="5"/>
        <v>0</v>
      </c>
    </row>
    <row r="34" spans="1:18" s="49" customFormat="1" ht="15" x14ac:dyDescent="0.2">
      <c r="A34" s="48" t="s">
        <v>217</v>
      </c>
      <c r="B34" s="29"/>
      <c r="C34" s="29"/>
      <c r="D34" s="29"/>
      <c r="E34" s="33">
        <f t="shared" si="0"/>
        <v>0</v>
      </c>
      <c r="F34" s="29"/>
      <c r="G34" s="29"/>
      <c r="H34" s="29"/>
      <c r="I34" s="33">
        <f t="shared" si="1"/>
        <v>0</v>
      </c>
      <c r="J34" s="29"/>
      <c r="K34" s="29"/>
      <c r="L34" s="29"/>
      <c r="M34" s="33">
        <f t="shared" si="2"/>
        <v>0</v>
      </c>
      <c r="N34" s="29"/>
      <c r="O34" s="29"/>
      <c r="P34" s="29"/>
      <c r="Q34" s="33">
        <f t="shared" si="3"/>
        <v>0</v>
      </c>
      <c r="R34" s="33">
        <f t="shared" si="5"/>
        <v>0</v>
      </c>
    </row>
    <row r="35" spans="1:18" s="49" customFormat="1" ht="15" x14ac:dyDescent="0.2">
      <c r="A35" s="48" t="s">
        <v>218</v>
      </c>
      <c r="B35" s="29"/>
      <c r="C35" s="29"/>
      <c r="D35" s="29"/>
      <c r="E35" s="33">
        <f t="shared" si="0"/>
        <v>0</v>
      </c>
      <c r="F35" s="29"/>
      <c r="G35" s="29"/>
      <c r="H35" s="29"/>
      <c r="I35" s="33">
        <f t="shared" si="1"/>
        <v>0</v>
      </c>
      <c r="J35" s="29"/>
      <c r="K35" s="29"/>
      <c r="L35" s="29"/>
      <c r="M35" s="33">
        <f t="shared" si="2"/>
        <v>0</v>
      </c>
      <c r="N35" s="29"/>
      <c r="O35" s="29"/>
      <c r="P35" s="29"/>
      <c r="Q35" s="33">
        <f t="shared" si="3"/>
        <v>0</v>
      </c>
      <c r="R35" s="33">
        <f t="shared" si="5"/>
        <v>0</v>
      </c>
    </row>
    <row r="36" spans="1:18" s="49" customFormat="1" ht="25.5" x14ac:dyDescent="0.2">
      <c r="A36" s="48" t="s">
        <v>219</v>
      </c>
      <c r="B36" s="29"/>
      <c r="C36" s="29"/>
      <c r="D36" s="29"/>
      <c r="E36" s="33">
        <f t="shared" si="0"/>
        <v>0</v>
      </c>
      <c r="F36" s="29"/>
      <c r="G36" s="29"/>
      <c r="H36" s="29"/>
      <c r="I36" s="33">
        <f t="shared" si="1"/>
        <v>0</v>
      </c>
      <c r="J36" s="29"/>
      <c r="K36" s="29"/>
      <c r="L36" s="29"/>
      <c r="M36" s="33">
        <f t="shared" si="2"/>
        <v>0</v>
      </c>
      <c r="N36" s="29"/>
      <c r="O36" s="29"/>
      <c r="P36" s="29"/>
      <c r="Q36" s="33">
        <f t="shared" si="3"/>
        <v>0</v>
      </c>
      <c r="R36" s="33">
        <f t="shared" si="5"/>
        <v>0</v>
      </c>
    </row>
    <row r="37" spans="1:18" s="49" customFormat="1" ht="15" x14ac:dyDescent="0.2">
      <c r="A37" s="50" t="s">
        <v>220</v>
      </c>
      <c r="B37" s="29"/>
      <c r="C37" s="29"/>
      <c r="D37" s="29"/>
      <c r="E37" s="33">
        <f t="shared" si="0"/>
        <v>0</v>
      </c>
      <c r="F37" s="29"/>
      <c r="G37" s="29"/>
      <c r="H37" s="29"/>
      <c r="I37" s="33">
        <f t="shared" si="1"/>
        <v>0</v>
      </c>
      <c r="J37" s="29"/>
      <c r="K37" s="29"/>
      <c r="L37" s="29"/>
      <c r="M37" s="33">
        <f t="shared" si="2"/>
        <v>0</v>
      </c>
      <c r="N37" s="29"/>
      <c r="O37" s="29"/>
      <c r="P37" s="29"/>
      <c r="Q37" s="33">
        <f t="shared" si="3"/>
        <v>0</v>
      </c>
      <c r="R37" s="33">
        <f t="shared" si="5"/>
        <v>0</v>
      </c>
    </row>
    <row r="38" spans="1:18" s="49" customFormat="1" ht="25.5" x14ac:dyDescent="0.2">
      <c r="A38" s="50" t="s">
        <v>221</v>
      </c>
      <c r="B38" s="29"/>
      <c r="C38" s="29"/>
      <c r="D38" s="29"/>
      <c r="E38" s="33">
        <f t="shared" si="0"/>
        <v>0</v>
      </c>
      <c r="F38" s="29"/>
      <c r="G38" s="29"/>
      <c r="H38" s="29"/>
      <c r="I38" s="33">
        <f t="shared" si="1"/>
        <v>0</v>
      </c>
      <c r="J38" s="29"/>
      <c r="K38" s="29"/>
      <c r="L38" s="29"/>
      <c r="M38" s="33">
        <f t="shared" si="2"/>
        <v>0</v>
      </c>
      <c r="N38" s="29"/>
      <c r="O38" s="29"/>
      <c r="P38" s="29"/>
      <c r="Q38" s="33">
        <f t="shared" si="3"/>
        <v>0</v>
      </c>
      <c r="R38" s="33">
        <f t="shared" si="5"/>
        <v>0</v>
      </c>
    </row>
    <row r="39" spans="1:18" s="49" customFormat="1" ht="25.5" x14ac:dyDescent="0.2">
      <c r="A39" s="50" t="s">
        <v>222</v>
      </c>
      <c r="B39" s="29"/>
      <c r="C39" s="29"/>
      <c r="D39" s="29"/>
      <c r="E39" s="33">
        <f t="shared" si="0"/>
        <v>0</v>
      </c>
      <c r="F39" s="29"/>
      <c r="G39" s="29"/>
      <c r="H39" s="29"/>
      <c r="I39" s="33">
        <f t="shared" si="1"/>
        <v>0</v>
      </c>
      <c r="J39" s="29"/>
      <c r="K39" s="29"/>
      <c r="L39" s="29"/>
      <c r="M39" s="33">
        <f t="shared" si="2"/>
        <v>0</v>
      </c>
      <c r="N39" s="29"/>
      <c r="O39" s="29"/>
      <c r="P39" s="29"/>
      <c r="Q39" s="33">
        <f t="shared" si="3"/>
        <v>0</v>
      </c>
      <c r="R39" s="33">
        <f t="shared" si="5"/>
        <v>0</v>
      </c>
    </row>
    <row r="40" spans="1:18" s="49" customFormat="1" ht="25.5" x14ac:dyDescent="0.2">
      <c r="A40" s="50" t="s">
        <v>223</v>
      </c>
      <c r="B40" s="29"/>
      <c r="C40" s="29"/>
      <c r="D40" s="29"/>
      <c r="E40" s="33">
        <f t="shared" si="0"/>
        <v>0</v>
      </c>
      <c r="F40" s="29"/>
      <c r="G40" s="29"/>
      <c r="H40" s="29"/>
      <c r="I40" s="33">
        <f t="shared" si="1"/>
        <v>0</v>
      </c>
      <c r="J40" s="29"/>
      <c r="K40" s="29"/>
      <c r="L40" s="29"/>
      <c r="M40" s="33">
        <f t="shared" si="2"/>
        <v>0</v>
      </c>
      <c r="N40" s="29"/>
      <c r="O40" s="29"/>
      <c r="P40" s="29"/>
      <c r="Q40" s="33">
        <f t="shared" si="3"/>
        <v>0</v>
      </c>
      <c r="R40" s="33">
        <f t="shared" si="5"/>
        <v>0</v>
      </c>
    </row>
    <row r="41" spans="1:18" s="49" customFormat="1" ht="25.5" x14ac:dyDescent="0.2">
      <c r="A41" s="48" t="s">
        <v>224</v>
      </c>
      <c r="B41" s="29"/>
      <c r="C41" s="29"/>
      <c r="D41" s="29"/>
      <c r="E41" s="33">
        <f t="shared" si="0"/>
        <v>0</v>
      </c>
      <c r="F41" s="29"/>
      <c r="G41" s="29"/>
      <c r="H41" s="29"/>
      <c r="I41" s="33">
        <f t="shared" si="1"/>
        <v>0</v>
      </c>
      <c r="J41" s="29"/>
      <c r="K41" s="29"/>
      <c r="L41" s="29"/>
      <c r="M41" s="33">
        <f t="shared" si="2"/>
        <v>0</v>
      </c>
      <c r="N41" s="29"/>
      <c r="O41" s="29"/>
      <c r="P41" s="29"/>
      <c r="Q41" s="33">
        <f t="shared" si="3"/>
        <v>0</v>
      </c>
      <c r="R41" s="33">
        <f t="shared" si="5"/>
        <v>0</v>
      </c>
    </row>
    <row r="42" spans="1:18" s="49" customFormat="1" ht="15" x14ac:dyDescent="0.2">
      <c r="A42" s="48" t="s">
        <v>225</v>
      </c>
      <c r="B42" s="29"/>
      <c r="C42" s="29"/>
      <c r="D42" s="29"/>
      <c r="E42" s="33">
        <f t="shared" si="0"/>
        <v>0</v>
      </c>
      <c r="F42" s="29"/>
      <c r="G42" s="29"/>
      <c r="H42" s="29"/>
      <c r="I42" s="33">
        <f t="shared" si="1"/>
        <v>0</v>
      </c>
      <c r="J42" s="29"/>
      <c r="K42" s="29"/>
      <c r="L42" s="29"/>
      <c r="M42" s="33">
        <f t="shared" si="2"/>
        <v>0</v>
      </c>
      <c r="N42" s="29"/>
      <c r="O42" s="29"/>
      <c r="P42" s="29"/>
      <c r="Q42" s="33">
        <f t="shared" si="3"/>
        <v>0</v>
      </c>
      <c r="R42" s="33">
        <f t="shared" si="5"/>
        <v>0</v>
      </c>
    </row>
    <row r="43" spans="1:18" s="49" customFormat="1" ht="25.5" x14ac:dyDescent="0.2">
      <c r="A43" s="48" t="s">
        <v>226</v>
      </c>
      <c r="B43" s="29"/>
      <c r="C43" s="29"/>
      <c r="D43" s="29"/>
      <c r="E43" s="33">
        <f t="shared" si="0"/>
        <v>0</v>
      </c>
      <c r="F43" s="29"/>
      <c r="G43" s="29"/>
      <c r="H43" s="29"/>
      <c r="I43" s="33">
        <f t="shared" si="1"/>
        <v>0</v>
      </c>
      <c r="J43" s="29"/>
      <c r="K43" s="29"/>
      <c r="L43" s="29"/>
      <c r="M43" s="33">
        <f t="shared" si="2"/>
        <v>0</v>
      </c>
      <c r="N43" s="29"/>
      <c r="O43" s="29"/>
      <c r="P43" s="29"/>
      <c r="Q43" s="33">
        <f t="shared" si="3"/>
        <v>0</v>
      </c>
      <c r="R43" s="33">
        <f t="shared" si="5"/>
        <v>0</v>
      </c>
    </row>
    <row r="44" spans="1:18" s="49" customFormat="1" ht="25.5" x14ac:dyDescent="0.2">
      <c r="A44" s="48" t="s">
        <v>227</v>
      </c>
      <c r="B44" s="29"/>
      <c r="C44" s="29"/>
      <c r="D44" s="29"/>
      <c r="E44" s="33">
        <f t="shared" si="0"/>
        <v>0</v>
      </c>
      <c r="F44" s="29"/>
      <c r="G44" s="29"/>
      <c r="H44" s="29"/>
      <c r="I44" s="33">
        <f t="shared" si="1"/>
        <v>0</v>
      </c>
      <c r="J44" s="29"/>
      <c r="K44" s="29"/>
      <c r="L44" s="29"/>
      <c r="M44" s="33">
        <f t="shared" si="2"/>
        <v>0</v>
      </c>
      <c r="N44" s="29"/>
      <c r="O44" s="29"/>
      <c r="P44" s="29"/>
      <c r="Q44" s="33">
        <f t="shared" si="3"/>
        <v>0</v>
      </c>
      <c r="R44" s="33">
        <f t="shared" si="5"/>
        <v>0</v>
      </c>
    </row>
    <row r="45" spans="1:18" s="49" customFormat="1" ht="25.5" x14ac:dyDescent="0.2">
      <c r="A45" s="50" t="s">
        <v>228</v>
      </c>
      <c r="B45" s="29"/>
      <c r="C45" s="29"/>
      <c r="D45" s="29"/>
      <c r="E45" s="33">
        <f t="shared" si="0"/>
        <v>0</v>
      </c>
      <c r="F45" s="29"/>
      <c r="G45" s="29"/>
      <c r="H45" s="29"/>
      <c r="I45" s="33">
        <f t="shared" si="1"/>
        <v>0</v>
      </c>
      <c r="J45" s="29"/>
      <c r="K45" s="29"/>
      <c r="L45" s="29"/>
      <c r="M45" s="33">
        <f t="shared" si="2"/>
        <v>0</v>
      </c>
      <c r="N45" s="29"/>
      <c r="O45" s="29"/>
      <c r="P45" s="29"/>
      <c r="Q45" s="33">
        <f t="shared" si="3"/>
        <v>0</v>
      </c>
      <c r="R45" s="33">
        <f t="shared" si="5"/>
        <v>0</v>
      </c>
    </row>
    <row r="46" spans="1:18" s="46" customFormat="1" ht="15" customHeight="1" x14ac:dyDescent="0.2">
      <c r="A46" s="51" t="s">
        <v>82</v>
      </c>
      <c r="B46" s="33">
        <f t="shared" ref="B46:Q46" si="6">SUM(B8:B45)</f>
        <v>0</v>
      </c>
      <c r="C46" s="33">
        <f t="shared" si="6"/>
        <v>0</v>
      </c>
      <c r="D46" s="33">
        <f t="shared" si="6"/>
        <v>0</v>
      </c>
      <c r="E46" s="33">
        <f t="shared" si="6"/>
        <v>0</v>
      </c>
      <c r="F46" s="33">
        <f t="shared" si="6"/>
        <v>0</v>
      </c>
      <c r="G46" s="33">
        <f t="shared" si="6"/>
        <v>0</v>
      </c>
      <c r="H46" s="33">
        <f t="shared" si="6"/>
        <v>0</v>
      </c>
      <c r="I46" s="33">
        <f t="shared" si="6"/>
        <v>0</v>
      </c>
      <c r="J46" s="33">
        <f t="shared" si="6"/>
        <v>0</v>
      </c>
      <c r="K46" s="33">
        <f t="shared" si="6"/>
        <v>0</v>
      </c>
      <c r="L46" s="33">
        <f t="shared" si="6"/>
        <v>0</v>
      </c>
      <c r="M46" s="33">
        <f t="shared" si="6"/>
        <v>0</v>
      </c>
      <c r="N46" s="33">
        <f t="shared" si="6"/>
        <v>0</v>
      </c>
      <c r="O46" s="33">
        <f t="shared" si="6"/>
        <v>0</v>
      </c>
      <c r="P46" s="33">
        <f t="shared" si="6"/>
        <v>0</v>
      </c>
      <c r="Q46" s="33">
        <f t="shared" si="6"/>
        <v>0</v>
      </c>
      <c r="R46" s="33">
        <f t="shared" si="5"/>
        <v>0</v>
      </c>
    </row>
    <row r="47" spans="1:18" s="23" customFormat="1" x14ac:dyDescent="0.2"/>
    <row r="48" spans="1:18" s="23" customFormat="1" x14ac:dyDescent="0.2"/>
    <row r="49" s="23" customFormat="1" x14ac:dyDescent="0.2"/>
    <row r="50" s="23" customFormat="1" x14ac:dyDescent="0.2"/>
    <row r="51" s="23" customFormat="1" x14ac:dyDescent="0.2"/>
    <row r="52" s="23" customFormat="1" x14ac:dyDescent="0.2"/>
    <row r="53" s="23" customFormat="1" x14ac:dyDescent="0.2"/>
    <row r="54" s="23" customFormat="1" x14ac:dyDescent="0.2"/>
    <row r="55" s="23" customFormat="1" x14ac:dyDescent="0.2"/>
    <row r="56" s="23" customFormat="1" x14ac:dyDescent="0.2"/>
    <row r="57" s="23" customFormat="1" x14ac:dyDescent="0.2"/>
    <row r="58" s="23" customFormat="1" x14ac:dyDescent="0.2"/>
    <row r="59" s="23" customFormat="1" x14ac:dyDescent="0.2"/>
    <row r="60" s="23" customFormat="1" x14ac:dyDescent="0.2"/>
    <row r="61" s="23" customFormat="1" x14ac:dyDescent="0.2"/>
    <row r="62" s="23" customFormat="1" x14ac:dyDescent="0.2"/>
    <row r="63" s="23" customFormat="1" x14ac:dyDescent="0.2"/>
    <row r="64" s="23" customFormat="1" x14ac:dyDescent="0.2"/>
    <row r="65" s="23" customFormat="1" x14ac:dyDescent="0.2"/>
    <row r="66" s="23" customFormat="1" x14ac:dyDescent="0.2"/>
    <row r="67" s="23" customFormat="1" x14ac:dyDescent="0.2"/>
    <row r="68" s="23" customFormat="1" x14ac:dyDescent="0.2"/>
    <row r="69" s="23" customFormat="1" x14ac:dyDescent="0.2"/>
    <row r="70" s="23" customFormat="1" x14ac:dyDescent="0.2"/>
    <row r="71" s="23" customFormat="1" x14ac:dyDescent="0.2"/>
    <row r="72" s="23" customFormat="1" x14ac:dyDescent="0.2"/>
    <row r="73" s="23" customFormat="1" x14ac:dyDescent="0.2"/>
    <row r="74" s="23" customFormat="1" x14ac:dyDescent="0.2"/>
    <row r="75" s="23" customFormat="1" x14ac:dyDescent="0.2"/>
    <row r="76" s="23" customFormat="1" x14ac:dyDescent="0.2"/>
    <row r="77" s="23" customFormat="1" x14ac:dyDescent="0.2"/>
    <row r="78" s="23" customFormat="1" x14ac:dyDescent="0.2"/>
    <row r="79" s="23" customFormat="1" x14ac:dyDescent="0.2"/>
    <row r="80" s="23" customFormat="1" x14ac:dyDescent="0.2"/>
    <row r="81" s="23" customFormat="1" x14ac:dyDescent="0.2"/>
    <row r="82" s="23" customFormat="1" x14ac:dyDescent="0.2"/>
    <row r="83" s="23" customFormat="1" x14ac:dyDescent="0.2"/>
    <row r="84" s="23" customFormat="1" x14ac:dyDescent="0.2"/>
    <row r="85" s="23" customFormat="1" x14ac:dyDescent="0.2"/>
    <row r="86" s="23" customFormat="1" x14ac:dyDescent="0.2"/>
    <row r="87" s="23" customFormat="1" x14ac:dyDescent="0.2"/>
    <row r="88" s="23" customFormat="1" x14ac:dyDescent="0.2"/>
    <row r="89" s="23" customFormat="1" x14ac:dyDescent="0.2"/>
    <row r="90" s="23" customFormat="1" x14ac:dyDescent="0.2"/>
    <row r="91" s="23" customFormat="1" x14ac:dyDescent="0.2"/>
    <row r="92" s="23" customFormat="1" x14ac:dyDescent="0.2"/>
    <row r="93" s="23" customFormat="1" x14ac:dyDescent="0.2"/>
    <row r="94" s="23" customFormat="1" x14ac:dyDescent="0.2"/>
    <row r="95" s="23" customFormat="1" x14ac:dyDescent="0.2"/>
    <row r="96" s="23" customFormat="1" x14ac:dyDescent="0.2"/>
    <row r="97" s="23" customFormat="1" x14ac:dyDescent="0.2"/>
    <row r="98" s="23" customFormat="1" x14ac:dyDescent="0.2"/>
    <row r="99" s="23" customFormat="1" x14ac:dyDescent="0.2"/>
    <row r="100" s="23" customFormat="1" x14ac:dyDescent="0.2"/>
    <row r="101" s="23" customFormat="1" x14ac:dyDescent="0.2"/>
    <row r="102" s="23" customFormat="1" x14ac:dyDescent="0.2"/>
    <row r="103" s="23" customFormat="1" x14ac:dyDescent="0.2"/>
    <row r="104" s="23" customFormat="1" x14ac:dyDescent="0.2"/>
    <row r="105" s="23" customFormat="1" x14ac:dyDescent="0.2"/>
    <row r="106" s="23" customFormat="1" x14ac:dyDescent="0.2"/>
    <row r="107" s="23" customFormat="1" x14ac:dyDescent="0.2"/>
    <row r="108" s="23" customFormat="1" x14ac:dyDescent="0.2"/>
    <row r="109" s="23" customFormat="1" x14ac:dyDescent="0.2"/>
    <row r="110" s="23" customFormat="1" x14ac:dyDescent="0.2"/>
    <row r="111" s="23" customFormat="1" x14ac:dyDescent="0.2"/>
    <row r="112" s="23" customFormat="1" x14ac:dyDescent="0.2"/>
    <row r="113" s="23" customFormat="1" x14ac:dyDescent="0.2"/>
    <row r="114" s="23" customFormat="1" x14ac:dyDescent="0.2"/>
    <row r="115" s="23" customFormat="1" x14ac:dyDescent="0.2"/>
    <row r="116" s="23" customFormat="1" x14ac:dyDescent="0.2"/>
    <row r="117" s="23" customFormat="1" x14ac:dyDescent="0.2"/>
    <row r="118" s="23" customFormat="1" x14ac:dyDescent="0.2"/>
    <row r="119" s="23" customFormat="1" x14ac:dyDescent="0.2"/>
    <row r="120" s="23" customFormat="1" x14ac:dyDescent="0.2"/>
    <row r="121" s="23" customFormat="1" x14ac:dyDescent="0.2"/>
    <row r="122" s="23" customFormat="1" x14ac:dyDescent="0.2"/>
    <row r="123" s="23" customFormat="1" x14ac:dyDescent="0.2"/>
    <row r="124" s="23" customFormat="1" x14ac:dyDescent="0.2"/>
    <row r="125" s="23" customFormat="1" x14ac:dyDescent="0.2"/>
    <row r="126" s="23" customFormat="1" x14ac:dyDescent="0.2"/>
    <row r="127" s="23" customFormat="1" x14ac:dyDescent="0.2"/>
    <row r="128" s="23" customFormat="1" x14ac:dyDescent="0.2"/>
    <row r="129" s="23" customFormat="1" x14ac:dyDescent="0.2"/>
    <row r="130" s="23" customFormat="1" x14ac:dyDescent="0.2"/>
    <row r="131" s="23" customFormat="1" x14ac:dyDescent="0.2"/>
    <row r="132" s="23" customFormat="1" x14ac:dyDescent="0.2"/>
    <row r="133" s="23" customFormat="1" x14ac:dyDescent="0.2"/>
    <row r="134" s="23" customFormat="1" x14ac:dyDescent="0.2"/>
    <row r="135" s="23" customFormat="1" x14ac:dyDescent="0.2"/>
    <row r="136" s="23" customFormat="1" x14ac:dyDescent="0.2"/>
    <row r="137" s="23" customFormat="1" x14ac:dyDescent="0.2"/>
    <row r="138" s="23" customFormat="1" x14ac:dyDescent="0.2"/>
    <row r="139" s="23" customFormat="1" x14ac:dyDescent="0.2"/>
    <row r="140" s="23" customFormat="1" x14ac:dyDescent="0.2"/>
    <row r="141" s="23" customFormat="1" x14ac:dyDescent="0.2"/>
    <row r="142" s="23" customFormat="1" x14ac:dyDescent="0.2"/>
    <row r="143" s="23" customFormat="1" x14ac:dyDescent="0.2"/>
    <row r="144" s="23" customFormat="1" x14ac:dyDescent="0.2"/>
    <row r="145" s="23" customFormat="1" x14ac:dyDescent="0.2"/>
    <row r="146" s="23" customFormat="1" x14ac:dyDescent="0.2"/>
    <row r="147" s="23" customFormat="1" x14ac:dyDescent="0.2"/>
    <row r="148" s="23" customFormat="1" x14ac:dyDescent="0.2"/>
    <row r="149" s="23" customFormat="1" x14ac:dyDescent="0.2"/>
    <row r="150" s="23" customFormat="1" x14ac:dyDescent="0.2"/>
    <row r="151" s="23" customFormat="1" x14ac:dyDescent="0.2"/>
    <row r="152" s="23" customFormat="1" x14ac:dyDescent="0.2"/>
    <row r="153" s="23" customFormat="1" x14ac:dyDescent="0.2"/>
    <row r="154" s="23" customFormat="1" x14ac:dyDescent="0.2"/>
    <row r="155" s="23" customFormat="1" x14ac:dyDescent="0.2"/>
    <row r="156" s="23" customFormat="1" x14ac:dyDescent="0.2"/>
    <row r="157" s="23" customFormat="1" x14ac:dyDescent="0.2"/>
    <row r="158" s="23" customFormat="1" x14ac:dyDescent="0.2"/>
  </sheetData>
  <sheetProtection algorithmName="SHA-512" hashValue="m8WMWwav8+wWvkIN1VX3uwgmx8sdAbZMAwGIBzLXD+Pt8P/XfP1EU4yD+cYWWkNiOyyniWNL7AXZVUiGhtN9LA==" saltValue="klnqMw4LwxXiCUeql/8Leg==" spinCount="100000" sheet="1" formatColumns="0" formatRows="0"/>
  <mergeCells count="7">
    <mergeCell ref="R6:R7"/>
    <mergeCell ref="N6:Q6"/>
    <mergeCell ref="B2:D2"/>
    <mergeCell ref="B3:D3"/>
    <mergeCell ref="B6:E6"/>
    <mergeCell ref="F6:I6"/>
    <mergeCell ref="J6:M6"/>
  </mergeCells>
  <phoneticPr fontId="0" type="noConversion"/>
  <printOptions horizontalCentered="1"/>
  <pageMargins left="0.2" right="0.23" top="1.7" bottom="0.75" header="0.3" footer="0.3"/>
  <pageSetup scale="58" orientation="landscape" r:id="rId1"/>
  <headerFooter scaleWithDoc="0" alignWithMargins="0">
    <oddHeader>&amp;C&amp;"Arial,Bold"&amp;G
Program Integrity Report
Section III - &amp;A</oddHeader>
    <oddFooter>&amp;L&amp;"Arial,Regular"&amp;10Program Integrity - Report #56&amp;C&amp;"Arial,Regular"&amp;10Rev. v5 2017-12&amp;R&amp;"Arial,Regular"&amp;10&amp;P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29"/>
  <sheetViews>
    <sheetView showGridLines="0" zoomScale="85" zoomScaleNormal="85" zoomScalePageLayoutView="55" workbookViewId="0">
      <selection activeCell="E18" sqref="E18"/>
    </sheetView>
  </sheetViews>
  <sheetFormatPr defaultColWidth="9.140625" defaultRowHeight="14.25" x14ac:dyDescent="0.2"/>
  <cols>
    <col min="1" max="1" width="35.7109375" style="1" customWidth="1"/>
    <col min="2" max="2" width="11.5703125" style="1" customWidth="1"/>
    <col min="3" max="5" width="12.85546875" style="1" customWidth="1"/>
    <col min="6" max="6" width="10.28515625" style="1" customWidth="1"/>
    <col min="7" max="7" width="10.140625" style="1" customWidth="1"/>
    <col min="8" max="8" width="10.28515625" style="1" customWidth="1"/>
    <col min="9" max="9" width="12.85546875" style="1" customWidth="1"/>
    <col min="10" max="10" width="9.85546875" style="1" customWidth="1"/>
    <col min="11" max="13" width="12.85546875" style="1" customWidth="1"/>
    <col min="14" max="14" width="8.5703125" style="1" bestFit="1" customWidth="1"/>
    <col min="15" max="15" width="10.7109375" style="1" bestFit="1" customWidth="1"/>
    <col min="16" max="16" width="10.85546875" style="1" bestFit="1" customWidth="1"/>
    <col min="17" max="18" width="12.85546875" style="1" customWidth="1"/>
    <col min="19" max="16384" width="9.140625" style="1"/>
  </cols>
  <sheetData>
    <row r="1" spans="1:18" s="18" customFormat="1" ht="15" x14ac:dyDescent="0.2">
      <c r="A1" s="4" t="s">
        <v>109</v>
      </c>
      <c r="B1" s="40" t="str">
        <f>IF(Summary!B1="","",Summary!B1)</f>
        <v/>
      </c>
      <c r="C1" s="37" t="s">
        <v>2</v>
      </c>
      <c r="D1" s="41" t="str">
        <f>IF(Summary!D1="","",Summary!D1)</f>
        <v/>
      </c>
      <c r="E1" s="44"/>
    </row>
    <row r="2" spans="1:18" s="18" customFormat="1" ht="15" x14ac:dyDescent="0.2">
      <c r="A2" s="4" t="s">
        <v>4</v>
      </c>
      <c r="B2" s="104" t="str">
        <f>IF(Summary!B2="","",Summary!B2)</f>
        <v/>
      </c>
      <c r="C2" s="105"/>
      <c r="D2" s="106"/>
      <c r="E2" s="20"/>
    </row>
    <row r="3" spans="1:18" s="23" customFormat="1" ht="15" x14ac:dyDescent="0.2">
      <c r="A3" s="4" t="s">
        <v>3</v>
      </c>
      <c r="B3" s="107" t="str">
        <f>IF(Summary!B3="","",Summary!B3)</f>
        <v/>
      </c>
      <c r="C3" s="108"/>
      <c r="D3" s="109"/>
    </row>
    <row r="4" spans="1:18" s="23" customFormat="1" ht="15" x14ac:dyDescent="0.25">
      <c r="A4" s="21"/>
    </row>
    <row r="5" spans="1:18" s="46" customFormat="1" ht="15.75" customHeight="1" x14ac:dyDescent="0.25">
      <c r="A5" s="21"/>
      <c r="B5" s="45"/>
      <c r="C5" s="45"/>
      <c r="D5" s="45"/>
      <c r="E5" s="45"/>
      <c r="F5" s="45"/>
      <c r="G5" s="45"/>
      <c r="H5" s="45"/>
      <c r="I5" s="45"/>
      <c r="J5" s="45"/>
      <c r="K5" s="45"/>
      <c r="L5" s="45"/>
      <c r="M5" s="45"/>
      <c r="N5" s="45"/>
      <c r="O5" s="45"/>
      <c r="P5" s="45"/>
      <c r="Q5" s="45"/>
      <c r="R5" s="45"/>
    </row>
    <row r="6" spans="1:18" s="46" customFormat="1" ht="15" customHeight="1" x14ac:dyDescent="0.2">
      <c r="A6" s="24"/>
      <c r="B6" s="95" t="s">
        <v>73</v>
      </c>
      <c r="C6" s="96"/>
      <c r="D6" s="96"/>
      <c r="E6" s="97"/>
      <c r="F6" s="95" t="s">
        <v>74</v>
      </c>
      <c r="G6" s="96"/>
      <c r="H6" s="96"/>
      <c r="I6" s="97"/>
      <c r="J6" s="95" t="s">
        <v>75</v>
      </c>
      <c r="K6" s="96"/>
      <c r="L6" s="96"/>
      <c r="M6" s="97"/>
      <c r="N6" s="95" t="s">
        <v>76</v>
      </c>
      <c r="O6" s="96"/>
      <c r="P6" s="96"/>
      <c r="Q6" s="97"/>
      <c r="R6" s="124" t="s">
        <v>17</v>
      </c>
    </row>
    <row r="7" spans="1:18" s="46" customFormat="1" ht="30" customHeight="1" x14ac:dyDescent="0.2">
      <c r="A7" s="47" t="s">
        <v>340</v>
      </c>
      <c r="B7" s="26" t="s">
        <v>7</v>
      </c>
      <c r="C7" s="26" t="s">
        <v>8</v>
      </c>
      <c r="D7" s="26" t="s">
        <v>9</v>
      </c>
      <c r="E7" s="47" t="s">
        <v>77</v>
      </c>
      <c r="F7" s="26" t="s">
        <v>10</v>
      </c>
      <c r="G7" s="26" t="s">
        <v>11</v>
      </c>
      <c r="H7" s="26" t="s">
        <v>12</v>
      </c>
      <c r="I7" s="47" t="s">
        <v>78</v>
      </c>
      <c r="J7" s="26" t="s">
        <v>13</v>
      </c>
      <c r="K7" s="26" t="s">
        <v>14</v>
      </c>
      <c r="L7" s="26" t="s">
        <v>89</v>
      </c>
      <c r="M7" s="47" t="s">
        <v>79</v>
      </c>
      <c r="N7" s="26" t="s">
        <v>15</v>
      </c>
      <c r="O7" s="26" t="s">
        <v>90</v>
      </c>
      <c r="P7" s="26" t="s">
        <v>16</v>
      </c>
      <c r="Q7" s="47" t="s">
        <v>80</v>
      </c>
      <c r="R7" s="125"/>
    </row>
    <row r="8" spans="1:18" s="49" customFormat="1" ht="25.5" x14ac:dyDescent="0.2">
      <c r="A8" s="48" t="s">
        <v>297</v>
      </c>
      <c r="B8" s="29"/>
      <c r="C8" s="29"/>
      <c r="D8" s="29"/>
      <c r="E8" s="33">
        <f t="shared" ref="E8:E26" si="0">SUM(B8:D8)</f>
        <v>0</v>
      </c>
      <c r="F8" s="29"/>
      <c r="G8" s="29"/>
      <c r="H8" s="29"/>
      <c r="I8" s="33">
        <f t="shared" ref="I8:I26" si="1">SUM(F8:H8)</f>
        <v>0</v>
      </c>
      <c r="J8" s="29"/>
      <c r="K8" s="29"/>
      <c r="L8" s="29"/>
      <c r="M8" s="33">
        <f t="shared" ref="M8:M26" si="2">SUM(J8:L8)</f>
        <v>0</v>
      </c>
      <c r="N8" s="29"/>
      <c r="O8" s="29"/>
      <c r="P8" s="29"/>
      <c r="Q8" s="33">
        <f t="shared" ref="Q8:Q26" si="3">SUM(N8:P8)</f>
        <v>0</v>
      </c>
      <c r="R8" s="33">
        <f t="shared" ref="R8:R27" si="4">SUM(E8,I8,M8,Q8)</f>
        <v>0</v>
      </c>
    </row>
    <row r="9" spans="1:18" s="49" customFormat="1" ht="25.5" x14ac:dyDescent="0.2">
      <c r="A9" s="48" t="s">
        <v>298</v>
      </c>
      <c r="B9" s="29"/>
      <c r="C9" s="29"/>
      <c r="D9" s="29"/>
      <c r="E9" s="33">
        <f t="shared" si="0"/>
        <v>0</v>
      </c>
      <c r="F9" s="29"/>
      <c r="G9" s="29"/>
      <c r="H9" s="29"/>
      <c r="I9" s="33">
        <f t="shared" si="1"/>
        <v>0</v>
      </c>
      <c r="J9" s="29"/>
      <c r="K9" s="29"/>
      <c r="L9" s="29"/>
      <c r="M9" s="33">
        <f t="shared" si="2"/>
        <v>0</v>
      </c>
      <c r="N9" s="29"/>
      <c r="O9" s="29"/>
      <c r="P9" s="29"/>
      <c r="Q9" s="33">
        <f t="shared" si="3"/>
        <v>0</v>
      </c>
      <c r="R9" s="33">
        <f t="shared" si="4"/>
        <v>0</v>
      </c>
    </row>
    <row r="10" spans="1:18" s="49" customFormat="1" ht="25.5" x14ac:dyDescent="0.2">
      <c r="A10" s="48" t="s">
        <v>299</v>
      </c>
      <c r="B10" s="29"/>
      <c r="C10" s="29"/>
      <c r="D10" s="29"/>
      <c r="E10" s="33">
        <f t="shared" si="0"/>
        <v>0</v>
      </c>
      <c r="F10" s="29"/>
      <c r="G10" s="29"/>
      <c r="H10" s="29"/>
      <c r="I10" s="33">
        <f t="shared" si="1"/>
        <v>0</v>
      </c>
      <c r="J10" s="29"/>
      <c r="K10" s="29"/>
      <c r="L10" s="29"/>
      <c r="M10" s="33">
        <f t="shared" si="2"/>
        <v>0</v>
      </c>
      <c r="N10" s="29"/>
      <c r="O10" s="29"/>
      <c r="P10" s="29"/>
      <c r="Q10" s="33">
        <f t="shared" si="3"/>
        <v>0</v>
      </c>
      <c r="R10" s="33">
        <f t="shared" si="4"/>
        <v>0</v>
      </c>
    </row>
    <row r="11" spans="1:18" s="49" customFormat="1" ht="25.5" x14ac:dyDescent="0.2">
      <c r="A11" s="48" t="s">
        <v>300</v>
      </c>
      <c r="B11" s="29"/>
      <c r="C11" s="29"/>
      <c r="D11" s="29"/>
      <c r="E11" s="33">
        <f t="shared" si="0"/>
        <v>0</v>
      </c>
      <c r="F11" s="29"/>
      <c r="G11" s="29"/>
      <c r="H11" s="29"/>
      <c r="I11" s="33">
        <f t="shared" si="1"/>
        <v>0</v>
      </c>
      <c r="J11" s="29"/>
      <c r="K11" s="29"/>
      <c r="L11" s="29"/>
      <c r="M11" s="33">
        <f t="shared" si="2"/>
        <v>0</v>
      </c>
      <c r="N11" s="29"/>
      <c r="O11" s="29"/>
      <c r="P11" s="29"/>
      <c r="Q11" s="33">
        <f t="shared" si="3"/>
        <v>0</v>
      </c>
      <c r="R11" s="33">
        <f t="shared" si="4"/>
        <v>0</v>
      </c>
    </row>
    <row r="12" spans="1:18" s="49" customFormat="1" ht="25.5" x14ac:dyDescent="0.2">
      <c r="A12" s="48" t="s">
        <v>301</v>
      </c>
      <c r="B12" s="29"/>
      <c r="C12" s="29"/>
      <c r="D12" s="29"/>
      <c r="E12" s="33">
        <f t="shared" si="0"/>
        <v>0</v>
      </c>
      <c r="F12" s="29"/>
      <c r="G12" s="29"/>
      <c r="H12" s="29"/>
      <c r="I12" s="33">
        <f t="shared" si="1"/>
        <v>0</v>
      </c>
      <c r="J12" s="29"/>
      <c r="K12" s="29"/>
      <c r="L12" s="29"/>
      <c r="M12" s="33">
        <f t="shared" si="2"/>
        <v>0</v>
      </c>
      <c r="N12" s="29"/>
      <c r="O12" s="29"/>
      <c r="P12" s="29"/>
      <c r="Q12" s="33">
        <f t="shared" si="3"/>
        <v>0</v>
      </c>
      <c r="R12" s="33">
        <f t="shared" si="4"/>
        <v>0</v>
      </c>
    </row>
    <row r="13" spans="1:18" s="49" customFormat="1" ht="25.5" x14ac:dyDescent="0.2">
      <c r="A13" s="48" t="s">
        <v>302</v>
      </c>
      <c r="B13" s="29"/>
      <c r="C13" s="29"/>
      <c r="D13" s="29"/>
      <c r="E13" s="33">
        <f t="shared" si="0"/>
        <v>0</v>
      </c>
      <c r="F13" s="29"/>
      <c r="G13" s="29"/>
      <c r="H13" s="29"/>
      <c r="I13" s="33">
        <f t="shared" si="1"/>
        <v>0</v>
      </c>
      <c r="J13" s="29"/>
      <c r="K13" s="29"/>
      <c r="L13" s="29"/>
      <c r="M13" s="33">
        <f t="shared" si="2"/>
        <v>0</v>
      </c>
      <c r="N13" s="29"/>
      <c r="O13" s="29"/>
      <c r="P13" s="29"/>
      <c r="Q13" s="33">
        <f t="shared" si="3"/>
        <v>0</v>
      </c>
      <c r="R13" s="33">
        <f t="shared" si="4"/>
        <v>0</v>
      </c>
    </row>
    <row r="14" spans="1:18" s="49" customFormat="1" ht="25.5" x14ac:dyDescent="0.2">
      <c r="A14" s="48" t="s">
        <v>303</v>
      </c>
      <c r="B14" s="29"/>
      <c r="C14" s="29"/>
      <c r="D14" s="29"/>
      <c r="E14" s="33">
        <f t="shared" si="0"/>
        <v>0</v>
      </c>
      <c r="F14" s="29"/>
      <c r="G14" s="29"/>
      <c r="H14" s="29"/>
      <c r="I14" s="33">
        <f t="shared" si="1"/>
        <v>0</v>
      </c>
      <c r="J14" s="29"/>
      <c r="K14" s="29"/>
      <c r="L14" s="29"/>
      <c r="M14" s="33">
        <f t="shared" si="2"/>
        <v>0</v>
      </c>
      <c r="N14" s="29"/>
      <c r="O14" s="29"/>
      <c r="P14" s="29"/>
      <c r="Q14" s="33">
        <f t="shared" si="3"/>
        <v>0</v>
      </c>
      <c r="R14" s="33">
        <f t="shared" si="4"/>
        <v>0</v>
      </c>
    </row>
    <row r="15" spans="1:18" s="49" customFormat="1" ht="25.5" x14ac:dyDescent="0.2">
      <c r="A15" s="48" t="s">
        <v>304</v>
      </c>
      <c r="B15" s="29"/>
      <c r="C15" s="29"/>
      <c r="D15" s="29"/>
      <c r="E15" s="33">
        <f t="shared" si="0"/>
        <v>0</v>
      </c>
      <c r="F15" s="29"/>
      <c r="G15" s="29"/>
      <c r="H15" s="29"/>
      <c r="I15" s="33">
        <f t="shared" si="1"/>
        <v>0</v>
      </c>
      <c r="J15" s="29"/>
      <c r="K15" s="29"/>
      <c r="L15" s="29"/>
      <c r="M15" s="33">
        <f t="shared" si="2"/>
        <v>0</v>
      </c>
      <c r="N15" s="29"/>
      <c r="O15" s="29"/>
      <c r="P15" s="29"/>
      <c r="Q15" s="33">
        <f t="shared" si="3"/>
        <v>0</v>
      </c>
      <c r="R15" s="33">
        <f t="shared" si="4"/>
        <v>0</v>
      </c>
    </row>
    <row r="16" spans="1:18" s="49" customFormat="1" ht="25.5" x14ac:dyDescent="0.2">
      <c r="A16" s="48" t="s">
        <v>305</v>
      </c>
      <c r="B16" s="29"/>
      <c r="C16" s="29"/>
      <c r="D16" s="29"/>
      <c r="E16" s="33">
        <f t="shared" si="0"/>
        <v>0</v>
      </c>
      <c r="F16" s="29"/>
      <c r="G16" s="29"/>
      <c r="H16" s="29"/>
      <c r="I16" s="33">
        <f t="shared" si="1"/>
        <v>0</v>
      </c>
      <c r="J16" s="29"/>
      <c r="K16" s="29"/>
      <c r="L16" s="29"/>
      <c r="M16" s="33">
        <f t="shared" si="2"/>
        <v>0</v>
      </c>
      <c r="N16" s="29"/>
      <c r="O16" s="29"/>
      <c r="P16" s="29"/>
      <c r="Q16" s="33">
        <f t="shared" si="3"/>
        <v>0</v>
      </c>
      <c r="R16" s="33">
        <f t="shared" si="4"/>
        <v>0</v>
      </c>
    </row>
    <row r="17" spans="1:18" s="49" customFormat="1" ht="38.25" x14ac:dyDescent="0.2">
      <c r="A17" s="48" t="s">
        <v>306</v>
      </c>
      <c r="B17" s="29"/>
      <c r="C17" s="29"/>
      <c r="D17" s="29"/>
      <c r="E17" s="33">
        <f t="shared" si="0"/>
        <v>0</v>
      </c>
      <c r="F17" s="29"/>
      <c r="G17" s="29"/>
      <c r="H17" s="29"/>
      <c r="I17" s="33">
        <f t="shared" si="1"/>
        <v>0</v>
      </c>
      <c r="J17" s="29"/>
      <c r="K17" s="29"/>
      <c r="L17" s="29"/>
      <c r="M17" s="33">
        <f t="shared" si="2"/>
        <v>0</v>
      </c>
      <c r="N17" s="29"/>
      <c r="O17" s="29"/>
      <c r="P17" s="29"/>
      <c r="Q17" s="33">
        <f t="shared" si="3"/>
        <v>0</v>
      </c>
      <c r="R17" s="33">
        <f t="shared" si="4"/>
        <v>0</v>
      </c>
    </row>
    <row r="18" spans="1:18" s="49" customFormat="1" ht="25.5" x14ac:dyDescent="0.2">
      <c r="A18" s="48" t="s">
        <v>307</v>
      </c>
      <c r="B18" s="29"/>
      <c r="C18" s="29"/>
      <c r="D18" s="29"/>
      <c r="E18" s="33">
        <f t="shared" si="0"/>
        <v>0</v>
      </c>
      <c r="F18" s="29"/>
      <c r="G18" s="29"/>
      <c r="H18" s="29"/>
      <c r="I18" s="33">
        <f t="shared" si="1"/>
        <v>0</v>
      </c>
      <c r="J18" s="29"/>
      <c r="K18" s="29"/>
      <c r="L18" s="29"/>
      <c r="M18" s="33">
        <f t="shared" si="2"/>
        <v>0</v>
      </c>
      <c r="N18" s="29"/>
      <c r="O18" s="29"/>
      <c r="P18" s="29"/>
      <c r="Q18" s="33">
        <f t="shared" si="3"/>
        <v>0</v>
      </c>
      <c r="R18" s="33">
        <f t="shared" si="4"/>
        <v>0</v>
      </c>
    </row>
    <row r="19" spans="1:18" s="49" customFormat="1" ht="25.5" x14ac:dyDescent="0.2">
      <c r="A19" s="48" t="s">
        <v>308</v>
      </c>
      <c r="B19" s="29"/>
      <c r="C19" s="29"/>
      <c r="D19" s="29"/>
      <c r="E19" s="33">
        <f t="shared" si="0"/>
        <v>0</v>
      </c>
      <c r="F19" s="29"/>
      <c r="G19" s="29"/>
      <c r="H19" s="29"/>
      <c r="I19" s="33">
        <f t="shared" si="1"/>
        <v>0</v>
      </c>
      <c r="J19" s="29"/>
      <c r="K19" s="29"/>
      <c r="L19" s="29"/>
      <c r="M19" s="33">
        <f t="shared" si="2"/>
        <v>0</v>
      </c>
      <c r="N19" s="29"/>
      <c r="O19" s="29"/>
      <c r="P19" s="29"/>
      <c r="Q19" s="33">
        <f t="shared" si="3"/>
        <v>0</v>
      </c>
      <c r="R19" s="33">
        <f t="shared" si="4"/>
        <v>0</v>
      </c>
    </row>
    <row r="20" spans="1:18" s="49" customFormat="1" ht="25.5" x14ac:dyDescent="0.2">
      <c r="A20" s="48" t="s">
        <v>309</v>
      </c>
      <c r="B20" s="29"/>
      <c r="C20" s="29"/>
      <c r="D20" s="29"/>
      <c r="E20" s="33">
        <f t="shared" si="0"/>
        <v>0</v>
      </c>
      <c r="F20" s="29"/>
      <c r="G20" s="29"/>
      <c r="H20" s="29"/>
      <c r="I20" s="33">
        <f t="shared" si="1"/>
        <v>0</v>
      </c>
      <c r="J20" s="29"/>
      <c r="K20" s="29"/>
      <c r="L20" s="29"/>
      <c r="M20" s="33">
        <f t="shared" si="2"/>
        <v>0</v>
      </c>
      <c r="N20" s="29"/>
      <c r="O20" s="29"/>
      <c r="P20" s="29"/>
      <c r="Q20" s="33">
        <f t="shared" si="3"/>
        <v>0</v>
      </c>
      <c r="R20" s="33">
        <f t="shared" si="4"/>
        <v>0</v>
      </c>
    </row>
    <row r="21" spans="1:18" s="49" customFormat="1" ht="25.5" x14ac:dyDescent="0.2">
      <c r="A21" s="48" t="s">
        <v>310</v>
      </c>
      <c r="B21" s="29"/>
      <c r="C21" s="29"/>
      <c r="D21" s="29"/>
      <c r="E21" s="33">
        <f t="shared" si="0"/>
        <v>0</v>
      </c>
      <c r="F21" s="29"/>
      <c r="G21" s="29"/>
      <c r="H21" s="29"/>
      <c r="I21" s="33">
        <f t="shared" si="1"/>
        <v>0</v>
      </c>
      <c r="J21" s="29"/>
      <c r="K21" s="29"/>
      <c r="L21" s="29"/>
      <c r="M21" s="33">
        <f t="shared" si="2"/>
        <v>0</v>
      </c>
      <c r="N21" s="29"/>
      <c r="O21" s="29"/>
      <c r="P21" s="29"/>
      <c r="Q21" s="33">
        <f t="shared" si="3"/>
        <v>0</v>
      </c>
      <c r="R21" s="33">
        <f t="shared" si="4"/>
        <v>0</v>
      </c>
    </row>
    <row r="22" spans="1:18" s="49" customFormat="1" ht="25.5" x14ac:dyDescent="0.2">
      <c r="A22" s="48" t="s">
        <v>311</v>
      </c>
      <c r="B22" s="29"/>
      <c r="C22" s="29"/>
      <c r="D22" s="29"/>
      <c r="E22" s="33">
        <f t="shared" si="0"/>
        <v>0</v>
      </c>
      <c r="F22" s="29"/>
      <c r="G22" s="29"/>
      <c r="H22" s="29"/>
      <c r="I22" s="33">
        <f t="shared" si="1"/>
        <v>0</v>
      </c>
      <c r="J22" s="29"/>
      <c r="K22" s="29"/>
      <c r="L22" s="29"/>
      <c r="M22" s="33">
        <f t="shared" si="2"/>
        <v>0</v>
      </c>
      <c r="N22" s="29"/>
      <c r="O22" s="29"/>
      <c r="P22" s="29"/>
      <c r="Q22" s="33">
        <f t="shared" si="3"/>
        <v>0</v>
      </c>
      <c r="R22" s="33">
        <f t="shared" si="4"/>
        <v>0</v>
      </c>
    </row>
    <row r="23" spans="1:18" s="49" customFormat="1" ht="38.25" x14ac:dyDescent="0.2">
      <c r="A23" s="48" t="s">
        <v>312</v>
      </c>
      <c r="B23" s="29"/>
      <c r="C23" s="29"/>
      <c r="D23" s="29"/>
      <c r="E23" s="33">
        <f t="shared" ref="E23:E25" si="5">SUM(B23:D23)</f>
        <v>0</v>
      </c>
      <c r="F23" s="29"/>
      <c r="G23" s="29"/>
      <c r="H23" s="29"/>
      <c r="I23" s="33">
        <f t="shared" ref="I23:I25" si="6">SUM(F23:H23)</f>
        <v>0</v>
      </c>
      <c r="J23" s="29"/>
      <c r="K23" s="29"/>
      <c r="L23" s="29"/>
      <c r="M23" s="33">
        <f t="shared" ref="M23:M25" si="7">SUM(J23:L23)</f>
        <v>0</v>
      </c>
      <c r="N23" s="29"/>
      <c r="O23" s="29"/>
      <c r="P23" s="29"/>
      <c r="Q23" s="33">
        <f t="shared" ref="Q23:Q25" si="8">SUM(N23:P23)</f>
        <v>0</v>
      </c>
      <c r="R23" s="33">
        <f t="shared" ref="R23:R25" si="9">SUM(E23,I23,M23,Q23)</f>
        <v>0</v>
      </c>
    </row>
    <row r="24" spans="1:18" s="49" customFormat="1" ht="25.5" x14ac:dyDescent="0.2">
      <c r="A24" s="48" t="s">
        <v>313</v>
      </c>
      <c r="B24" s="29"/>
      <c r="C24" s="29"/>
      <c r="D24" s="29"/>
      <c r="E24" s="33">
        <f t="shared" si="5"/>
        <v>0</v>
      </c>
      <c r="F24" s="29"/>
      <c r="G24" s="29"/>
      <c r="H24" s="29"/>
      <c r="I24" s="33">
        <f t="shared" si="6"/>
        <v>0</v>
      </c>
      <c r="J24" s="29"/>
      <c r="K24" s="29"/>
      <c r="L24" s="29"/>
      <c r="M24" s="33">
        <f t="shared" si="7"/>
        <v>0</v>
      </c>
      <c r="N24" s="29"/>
      <c r="O24" s="29"/>
      <c r="P24" s="29"/>
      <c r="Q24" s="33">
        <f t="shared" si="8"/>
        <v>0</v>
      </c>
      <c r="R24" s="33">
        <f t="shared" si="9"/>
        <v>0</v>
      </c>
    </row>
    <row r="25" spans="1:18" s="49" customFormat="1" ht="15" x14ac:dyDescent="0.2">
      <c r="A25" s="48" t="s">
        <v>314</v>
      </c>
      <c r="B25" s="29"/>
      <c r="C25" s="29"/>
      <c r="D25" s="29"/>
      <c r="E25" s="33">
        <f t="shared" si="5"/>
        <v>0</v>
      </c>
      <c r="F25" s="29"/>
      <c r="G25" s="29"/>
      <c r="H25" s="29"/>
      <c r="I25" s="33">
        <f t="shared" si="6"/>
        <v>0</v>
      </c>
      <c r="J25" s="29"/>
      <c r="K25" s="29"/>
      <c r="L25" s="29"/>
      <c r="M25" s="33">
        <f t="shared" si="7"/>
        <v>0</v>
      </c>
      <c r="N25" s="29"/>
      <c r="O25" s="29"/>
      <c r="P25" s="29"/>
      <c r="Q25" s="33">
        <f t="shared" si="8"/>
        <v>0</v>
      </c>
      <c r="R25" s="33">
        <f t="shared" si="9"/>
        <v>0</v>
      </c>
    </row>
    <row r="26" spans="1:18" s="49" customFormat="1" ht="25.5" x14ac:dyDescent="0.2">
      <c r="A26" s="48" t="s">
        <v>315</v>
      </c>
      <c r="B26" s="29"/>
      <c r="C26" s="29"/>
      <c r="D26" s="29"/>
      <c r="E26" s="33">
        <f t="shared" si="0"/>
        <v>0</v>
      </c>
      <c r="F26" s="29"/>
      <c r="G26" s="29"/>
      <c r="H26" s="29"/>
      <c r="I26" s="33">
        <f t="shared" si="1"/>
        <v>0</v>
      </c>
      <c r="J26" s="29"/>
      <c r="K26" s="29"/>
      <c r="L26" s="29"/>
      <c r="M26" s="33">
        <f t="shared" si="2"/>
        <v>0</v>
      </c>
      <c r="N26" s="29"/>
      <c r="O26" s="29"/>
      <c r="P26" s="29"/>
      <c r="Q26" s="33">
        <f t="shared" si="3"/>
        <v>0</v>
      </c>
      <c r="R26" s="33">
        <f t="shared" si="4"/>
        <v>0</v>
      </c>
    </row>
    <row r="27" spans="1:18" s="46" customFormat="1" ht="15" customHeight="1" x14ac:dyDescent="0.2">
      <c r="A27" s="51" t="s">
        <v>82</v>
      </c>
      <c r="B27" s="33">
        <f t="shared" ref="B27:Q27" si="10">SUM(B8:B26)</f>
        <v>0</v>
      </c>
      <c r="C27" s="33">
        <f t="shared" si="10"/>
        <v>0</v>
      </c>
      <c r="D27" s="33">
        <f t="shared" si="10"/>
        <v>0</v>
      </c>
      <c r="E27" s="33">
        <f t="shared" si="10"/>
        <v>0</v>
      </c>
      <c r="F27" s="33">
        <f t="shared" si="10"/>
        <v>0</v>
      </c>
      <c r="G27" s="33">
        <f t="shared" si="10"/>
        <v>0</v>
      </c>
      <c r="H27" s="33">
        <f t="shared" si="10"/>
        <v>0</v>
      </c>
      <c r="I27" s="33">
        <f t="shared" si="10"/>
        <v>0</v>
      </c>
      <c r="J27" s="33">
        <f t="shared" si="10"/>
        <v>0</v>
      </c>
      <c r="K27" s="33">
        <f t="shared" si="10"/>
        <v>0</v>
      </c>
      <c r="L27" s="33">
        <f t="shared" si="10"/>
        <v>0</v>
      </c>
      <c r="M27" s="33">
        <f t="shared" si="10"/>
        <v>0</v>
      </c>
      <c r="N27" s="33">
        <f t="shared" si="10"/>
        <v>0</v>
      </c>
      <c r="O27" s="33">
        <f t="shared" si="10"/>
        <v>0</v>
      </c>
      <c r="P27" s="33">
        <f t="shared" si="10"/>
        <v>0</v>
      </c>
      <c r="Q27" s="33">
        <f t="shared" si="10"/>
        <v>0</v>
      </c>
      <c r="R27" s="33">
        <f t="shared" si="4"/>
        <v>0</v>
      </c>
    </row>
    <row r="28" spans="1:18" s="23" customFormat="1" x14ac:dyDescent="0.2"/>
    <row r="29" spans="1:18" s="23" customFormat="1" x14ac:dyDescent="0.2"/>
  </sheetData>
  <sheetProtection algorithmName="SHA-512" hashValue="cA9mXAB0rcX0AdluYjWIsHT77cVpQo6kP6K1Gyvr3lFyKNMY2IuULaXxFLBQjKErun5+52Jd22nwWZW26z9KhQ==" saltValue="R28Jgk/tlz9rdPXJn6khvg==" spinCount="100000" sheet="1" formatColumns="0" formatRows="0"/>
  <mergeCells count="7">
    <mergeCell ref="R6:R7"/>
    <mergeCell ref="N6:Q6"/>
    <mergeCell ref="B2:D2"/>
    <mergeCell ref="B3:D3"/>
    <mergeCell ref="B6:E6"/>
    <mergeCell ref="F6:I6"/>
    <mergeCell ref="J6:M6"/>
  </mergeCells>
  <phoneticPr fontId="0" type="noConversion"/>
  <printOptions horizontalCentered="1"/>
  <pageMargins left="0.23" right="0.27" top="1.7" bottom="0.75" header="0.3" footer="0.3"/>
  <pageSetup scale="57" orientation="landscape" r:id="rId1"/>
  <headerFooter scaleWithDoc="0" alignWithMargins="0">
    <oddHeader>&amp;C&amp;"Arial,Bold"&amp;G
Program Integrity Report
Section IV - Member/Representative Investigations</oddHeader>
    <oddFooter>&amp;L&amp;"Arial,Regular"&amp;10Program Integrity - Report #56&amp;C&amp;"Arial,Regular"&amp;10Rev. v5 2017-12&amp;R&amp;"Arial,Regular"&amp;10&amp;P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zoomScale="84" zoomScaleNormal="84" workbookViewId="0">
      <selection activeCell="A10" sqref="A10"/>
    </sheetView>
  </sheetViews>
  <sheetFormatPr defaultRowHeight="15" x14ac:dyDescent="0.25"/>
  <cols>
    <col min="1" max="1" width="35.85546875" customWidth="1"/>
    <col min="2" max="4" width="11.5703125" customWidth="1"/>
    <col min="5" max="5" width="12.85546875" customWidth="1"/>
    <col min="6" max="8" width="10.28515625" customWidth="1"/>
    <col min="9" max="9" width="12.85546875" customWidth="1"/>
    <col min="10" max="11" width="10.28515625" customWidth="1"/>
    <col min="12" max="12" width="11.5703125" bestFit="1" customWidth="1"/>
    <col min="13" max="13" width="12.85546875" customWidth="1"/>
    <col min="14" max="14" width="10.28515625" customWidth="1"/>
    <col min="15" max="15" width="10.85546875" bestFit="1" customWidth="1"/>
    <col min="16" max="16" width="11" bestFit="1" customWidth="1"/>
    <col min="17" max="18" width="12.85546875" customWidth="1"/>
  </cols>
  <sheetData>
    <row r="1" spans="1:18" s="18" customFormat="1" x14ac:dyDescent="0.2">
      <c r="A1" s="4" t="s">
        <v>109</v>
      </c>
      <c r="B1" s="36" t="str">
        <f>IF(Summary!B1="","",Summary!B1)</f>
        <v/>
      </c>
      <c r="C1" s="37" t="s">
        <v>2</v>
      </c>
      <c r="D1" s="38" t="str">
        <f>IF(Summary!D1="","",Summary!D1)</f>
        <v/>
      </c>
      <c r="E1" s="44"/>
    </row>
    <row r="2" spans="1:18" s="18" customFormat="1" x14ac:dyDescent="0.2">
      <c r="A2" s="4" t="s">
        <v>4</v>
      </c>
      <c r="B2" s="104" t="str">
        <f>IF(Summary!B2="","",Summary!B2)</f>
        <v/>
      </c>
      <c r="C2" s="105"/>
      <c r="D2" s="106"/>
      <c r="E2" s="20"/>
    </row>
    <row r="3" spans="1:18" s="23" customFormat="1" x14ac:dyDescent="0.2">
      <c r="A3" s="4" t="s">
        <v>3</v>
      </c>
      <c r="B3" s="107" t="str">
        <f>IF(Summary!B3="","",Summary!B3)</f>
        <v/>
      </c>
      <c r="C3" s="108"/>
      <c r="D3" s="109"/>
    </row>
    <row r="4" spans="1:18" s="23" customFormat="1" x14ac:dyDescent="0.25">
      <c r="A4" s="21"/>
    </row>
    <row r="5" spans="1:18" s="46" customFormat="1" ht="15.75" customHeight="1" x14ac:dyDescent="0.25">
      <c r="A5" s="21"/>
      <c r="B5" s="45"/>
      <c r="C5" s="45"/>
      <c r="D5" s="45"/>
      <c r="E5" s="45"/>
      <c r="F5" s="45"/>
      <c r="G5" s="45"/>
      <c r="H5" s="45"/>
      <c r="I5" s="45"/>
      <c r="J5" s="45"/>
      <c r="K5" s="45"/>
      <c r="L5" s="45"/>
      <c r="M5" s="45"/>
      <c r="N5" s="45"/>
      <c r="O5" s="45"/>
      <c r="P5" s="45"/>
      <c r="Q5" s="45"/>
      <c r="R5" s="45"/>
    </row>
    <row r="6" spans="1:18" s="46" customFormat="1" ht="15" customHeight="1" x14ac:dyDescent="0.2">
      <c r="A6" s="24"/>
      <c r="B6" s="95" t="s">
        <v>73</v>
      </c>
      <c r="C6" s="96"/>
      <c r="D6" s="96"/>
      <c r="E6" s="97"/>
      <c r="F6" s="95" t="s">
        <v>74</v>
      </c>
      <c r="G6" s="96"/>
      <c r="H6" s="96"/>
      <c r="I6" s="97"/>
      <c r="J6" s="95" t="s">
        <v>75</v>
      </c>
      <c r="K6" s="96"/>
      <c r="L6" s="96"/>
      <c r="M6" s="97"/>
      <c r="N6" s="95" t="s">
        <v>76</v>
      </c>
      <c r="O6" s="96"/>
      <c r="P6" s="96"/>
      <c r="Q6" s="97"/>
      <c r="R6" s="124" t="s">
        <v>17</v>
      </c>
    </row>
    <row r="7" spans="1:18" s="46" customFormat="1" ht="30" customHeight="1" x14ac:dyDescent="0.2">
      <c r="A7" s="47" t="s">
        <v>236</v>
      </c>
      <c r="B7" s="26" t="s">
        <v>7</v>
      </c>
      <c r="C7" s="26" t="s">
        <v>8</v>
      </c>
      <c r="D7" s="26" t="s">
        <v>9</v>
      </c>
      <c r="E7" s="47" t="s">
        <v>77</v>
      </c>
      <c r="F7" s="26" t="s">
        <v>10</v>
      </c>
      <c r="G7" s="26" t="s">
        <v>11</v>
      </c>
      <c r="H7" s="26" t="s">
        <v>12</v>
      </c>
      <c r="I7" s="47" t="s">
        <v>78</v>
      </c>
      <c r="J7" s="26" t="s">
        <v>13</v>
      </c>
      <c r="K7" s="26" t="s">
        <v>14</v>
      </c>
      <c r="L7" s="26" t="s">
        <v>89</v>
      </c>
      <c r="M7" s="47" t="s">
        <v>79</v>
      </c>
      <c r="N7" s="26" t="s">
        <v>15</v>
      </c>
      <c r="O7" s="26" t="s">
        <v>90</v>
      </c>
      <c r="P7" s="26" t="s">
        <v>16</v>
      </c>
      <c r="Q7" s="47" t="s">
        <v>80</v>
      </c>
      <c r="R7" s="125"/>
    </row>
    <row r="8" spans="1:18" s="49" customFormat="1" x14ac:dyDescent="0.2">
      <c r="A8" s="48" t="s">
        <v>281</v>
      </c>
      <c r="B8" s="29"/>
      <c r="C8" s="29"/>
      <c r="D8" s="29"/>
      <c r="E8" s="33">
        <f t="shared" ref="E8:E20" si="0">SUM(B8:D8)</f>
        <v>0</v>
      </c>
      <c r="F8" s="29"/>
      <c r="G8" s="29"/>
      <c r="H8" s="29"/>
      <c r="I8" s="33">
        <f t="shared" ref="I8:I20" si="1">SUM(F8:H8)</f>
        <v>0</v>
      </c>
      <c r="J8" s="29"/>
      <c r="K8" s="29"/>
      <c r="L8" s="29"/>
      <c r="M8" s="33">
        <f t="shared" ref="M8:M20" si="2">SUM(J8:L8)</f>
        <v>0</v>
      </c>
      <c r="N8" s="29"/>
      <c r="O8" s="29"/>
      <c r="P8" s="29"/>
      <c r="Q8" s="33">
        <f t="shared" ref="Q8:Q20" si="3">SUM(N8:P8)</f>
        <v>0</v>
      </c>
      <c r="R8" s="33">
        <f t="shared" ref="R8:R21" si="4">SUM(E8,I8,M8,Q8)</f>
        <v>0</v>
      </c>
    </row>
    <row r="9" spans="1:18" s="49" customFormat="1" x14ac:dyDescent="0.2">
      <c r="A9" s="48" t="s">
        <v>282</v>
      </c>
      <c r="B9" s="29"/>
      <c r="C9" s="29"/>
      <c r="D9" s="29"/>
      <c r="E9" s="33">
        <f t="shared" si="0"/>
        <v>0</v>
      </c>
      <c r="F9" s="29"/>
      <c r="G9" s="29"/>
      <c r="H9" s="29"/>
      <c r="I9" s="33">
        <f t="shared" si="1"/>
        <v>0</v>
      </c>
      <c r="J9" s="29"/>
      <c r="K9" s="29"/>
      <c r="L9" s="29"/>
      <c r="M9" s="33">
        <f t="shared" si="2"/>
        <v>0</v>
      </c>
      <c r="N9" s="29"/>
      <c r="O9" s="29"/>
      <c r="P9" s="29"/>
      <c r="Q9" s="33">
        <f t="shared" si="3"/>
        <v>0</v>
      </c>
      <c r="R9" s="33">
        <f t="shared" si="4"/>
        <v>0</v>
      </c>
    </row>
    <row r="10" spans="1:18" s="49" customFormat="1" x14ac:dyDescent="0.2">
      <c r="A10" s="48" t="s">
        <v>341</v>
      </c>
      <c r="B10" s="29"/>
      <c r="C10" s="29"/>
      <c r="D10" s="29"/>
      <c r="E10" s="33">
        <f t="shared" si="0"/>
        <v>0</v>
      </c>
      <c r="F10" s="29"/>
      <c r="G10" s="29"/>
      <c r="H10" s="29"/>
      <c r="I10" s="33">
        <f t="shared" si="1"/>
        <v>0</v>
      </c>
      <c r="J10" s="29"/>
      <c r="K10" s="29"/>
      <c r="L10" s="29"/>
      <c r="M10" s="33">
        <f t="shared" si="2"/>
        <v>0</v>
      </c>
      <c r="N10" s="29"/>
      <c r="O10" s="29"/>
      <c r="P10" s="29"/>
      <c r="Q10" s="33">
        <f t="shared" si="3"/>
        <v>0</v>
      </c>
      <c r="R10" s="33">
        <f t="shared" si="4"/>
        <v>0</v>
      </c>
    </row>
    <row r="11" spans="1:18" s="49" customFormat="1" ht="38.25" x14ac:dyDescent="0.2">
      <c r="A11" s="48" t="s">
        <v>342</v>
      </c>
      <c r="B11" s="29"/>
      <c r="C11" s="29"/>
      <c r="D11" s="29"/>
      <c r="E11" s="33">
        <f t="shared" si="0"/>
        <v>0</v>
      </c>
      <c r="F11" s="29"/>
      <c r="G11" s="29"/>
      <c r="H11" s="29"/>
      <c r="I11" s="33">
        <f t="shared" si="1"/>
        <v>0</v>
      </c>
      <c r="J11" s="29"/>
      <c r="K11" s="29"/>
      <c r="L11" s="29"/>
      <c r="M11" s="33">
        <f t="shared" si="2"/>
        <v>0</v>
      </c>
      <c r="N11" s="29"/>
      <c r="O11" s="29"/>
      <c r="P11" s="29"/>
      <c r="Q11" s="33">
        <f t="shared" si="3"/>
        <v>0</v>
      </c>
      <c r="R11" s="33">
        <f t="shared" si="4"/>
        <v>0</v>
      </c>
    </row>
    <row r="12" spans="1:18" s="49" customFormat="1" ht="38.25" x14ac:dyDescent="0.2">
      <c r="A12" s="48" t="s">
        <v>283</v>
      </c>
      <c r="B12" s="29"/>
      <c r="C12" s="29"/>
      <c r="D12" s="29"/>
      <c r="E12" s="33">
        <f t="shared" si="0"/>
        <v>0</v>
      </c>
      <c r="F12" s="29"/>
      <c r="G12" s="29"/>
      <c r="H12" s="29"/>
      <c r="I12" s="33">
        <f t="shared" si="1"/>
        <v>0</v>
      </c>
      <c r="J12" s="29"/>
      <c r="K12" s="29"/>
      <c r="L12" s="29"/>
      <c r="M12" s="33">
        <f t="shared" si="2"/>
        <v>0</v>
      </c>
      <c r="N12" s="29"/>
      <c r="O12" s="29"/>
      <c r="P12" s="29"/>
      <c r="Q12" s="33">
        <f t="shared" si="3"/>
        <v>0</v>
      </c>
      <c r="R12" s="33">
        <f t="shared" si="4"/>
        <v>0</v>
      </c>
    </row>
    <row r="13" spans="1:18" s="49" customFormat="1" x14ac:dyDescent="0.2">
      <c r="A13" s="48" t="s">
        <v>284</v>
      </c>
      <c r="B13" s="29"/>
      <c r="C13" s="29"/>
      <c r="D13" s="29"/>
      <c r="E13" s="33">
        <f t="shared" si="0"/>
        <v>0</v>
      </c>
      <c r="F13" s="29"/>
      <c r="G13" s="29"/>
      <c r="H13" s="29"/>
      <c r="I13" s="33">
        <f t="shared" si="1"/>
        <v>0</v>
      </c>
      <c r="J13" s="29"/>
      <c r="K13" s="29"/>
      <c r="L13" s="29"/>
      <c r="M13" s="33">
        <f t="shared" si="2"/>
        <v>0</v>
      </c>
      <c r="N13" s="29"/>
      <c r="O13" s="29"/>
      <c r="P13" s="29"/>
      <c r="Q13" s="33">
        <f t="shared" si="3"/>
        <v>0</v>
      </c>
      <c r="R13" s="33">
        <f t="shared" si="4"/>
        <v>0</v>
      </c>
    </row>
    <row r="14" spans="1:18" s="49" customFormat="1" ht="25.5" x14ac:dyDescent="0.2">
      <c r="A14" s="48" t="s">
        <v>285</v>
      </c>
      <c r="B14" s="29"/>
      <c r="C14" s="29"/>
      <c r="D14" s="29"/>
      <c r="E14" s="33">
        <f t="shared" si="0"/>
        <v>0</v>
      </c>
      <c r="F14" s="29"/>
      <c r="G14" s="29"/>
      <c r="H14" s="29"/>
      <c r="I14" s="33">
        <f t="shared" si="1"/>
        <v>0</v>
      </c>
      <c r="J14" s="29"/>
      <c r="K14" s="29"/>
      <c r="L14" s="29"/>
      <c r="M14" s="33">
        <f t="shared" si="2"/>
        <v>0</v>
      </c>
      <c r="N14" s="29"/>
      <c r="O14" s="29"/>
      <c r="P14" s="29"/>
      <c r="Q14" s="33">
        <f t="shared" si="3"/>
        <v>0</v>
      </c>
      <c r="R14" s="33">
        <f t="shared" si="4"/>
        <v>0</v>
      </c>
    </row>
    <row r="15" spans="1:18" s="49" customFormat="1" x14ac:dyDescent="0.2">
      <c r="A15" s="48" t="s">
        <v>286</v>
      </c>
      <c r="B15" s="29"/>
      <c r="C15" s="29"/>
      <c r="D15" s="29"/>
      <c r="E15" s="33">
        <f t="shared" si="0"/>
        <v>0</v>
      </c>
      <c r="F15" s="29"/>
      <c r="G15" s="29"/>
      <c r="H15" s="29"/>
      <c r="I15" s="33">
        <f t="shared" si="1"/>
        <v>0</v>
      </c>
      <c r="J15" s="29"/>
      <c r="K15" s="29"/>
      <c r="L15" s="29"/>
      <c r="M15" s="33">
        <f t="shared" si="2"/>
        <v>0</v>
      </c>
      <c r="N15" s="29"/>
      <c r="O15" s="29"/>
      <c r="P15" s="29"/>
      <c r="Q15" s="33">
        <f t="shared" si="3"/>
        <v>0</v>
      </c>
      <c r="R15" s="33">
        <f t="shared" si="4"/>
        <v>0</v>
      </c>
    </row>
    <row r="16" spans="1:18" s="49" customFormat="1" ht="25.5" x14ac:dyDescent="0.2">
      <c r="A16" s="48" t="s">
        <v>343</v>
      </c>
      <c r="B16" s="29"/>
      <c r="C16" s="29"/>
      <c r="D16" s="29"/>
      <c r="E16" s="33">
        <f t="shared" si="0"/>
        <v>0</v>
      </c>
      <c r="F16" s="29"/>
      <c r="G16" s="29"/>
      <c r="H16" s="29"/>
      <c r="I16" s="33">
        <f t="shared" si="1"/>
        <v>0</v>
      </c>
      <c r="J16" s="29"/>
      <c r="K16" s="29"/>
      <c r="L16" s="29"/>
      <c r="M16" s="33">
        <f t="shared" si="2"/>
        <v>0</v>
      </c>
      <c r="N16" s="29"/>
      <c r="O16" s="29"/>
      <c r="P16" s="29"/>
      <c r="Q16" s="33">
        <f t="shared" si="3"/>
        <v>0</v>
      </c>
      <c r="R16" s="33">
        <f t="shared" si="4"/>
        <v>0</v>
      </c>
    </row>
    <row r="17" spans="1:18" s="49" customFormat="1" ht="25.5" x14ac:dyDescent="0.2">
      <c r="A17" s="48" t="s">
        <v>344</v>
      </c>
      <c r="B17" s="29"/>
      <c r="C17" s="29"/>
      <c r="D17" s="29"/>
      <c r="E17" s="33">
        <f t="shared" si="0"/>
        <v>0</v>
      </c>
      <c r="F17" s="29"/>
      <c r="G17" s="29"/>
      <c r="H17" s="29"/>
      <c r="I17" s="33">
        <f t="shared" si="1"/>
        <v>0</v>
      </c>
      <c r="J17" s="29"/>
      <c r="K17" s="29"/>
      <c r="L17" s="29"/>
      <c r="M17" s="33">
        <f t="shared" si="2"/>
        <v>0</v>
      </c>
      <c r="N17" s="29"/>
      <c r="O17" s="29"/>
      <c r="P17" s="29"/>
      <c r="Q17" s="33">
        <f t="shared" si="3"/>
        <v>0</v>
      </c>
      <c r="R17" s="33">
        <f t="shared" si="4"/>
        <v>0</v>
      </c>
    </row>
    <row r="18" spans="1:18" s="49" customFormat="1" x14ac:dyDescent="0.2">
      <c r="A18" s="48" t="s">
        <v>287</v>
      </c>
      <c r="B18" s="29"/>
      <c r="C18" s="29"/>
      <c r="D18" s="29"/>
      <c r="E18" s="33">
        <f t="shared" si="0"/>
        <v>0</v>
      </c>
      <c r="F18" s="29"/>
      <c r="G18" s="29"/>
      <c r="H18" s="29"/>
      <c r="I18" s="33">
        <f t="shared" si="1"/>
        <v>0</v>
      </c>
      <c r="J18" s="29"/>
      <c r="K18" s="29"/>
      <c r="L18" s="29"/>
      <c r="M18" s="33">
        <f t="shared" si="2"/>
        <v>0</v>
      </c>
      <c r="N18" s="29"/>
      <c r="O18" s="29"/>
      <c r="P18" s="29"/>
      <c r="Q18" s="33">
        <f t="shared" si="3"/>
        <v>0</v>
      </c>
      <c r="R18" s="33">
        <f t="shared" si="4"/>
        <v>0</v>
      </c>
    </row>
    <row r="19" spans="1:18" s="49" customFormat="1" ht="25.5" x14ac:dyDescent="0.2">
      <c r="A19" s="48" t="s">
        <v>345</v>
      </c>
      <c r="B19" s="29"/>
      <c r="C19" s="29"/>
      <c r="D19" s="29"/>
      <c r="E19" s="33">
        <f t="shared" si="0"/>
        <v>0</v>
      </c>
      <c r="F19" s="29"/>
      <c r="G19" s="29"/>
      <c r="H19" s="29"/>
      <c r="I19" s="33">
        <f t="shared" si="1"/>
        <v>0</v>
      </c>
      <c r="J19" s="29"/>
      <c r="K19" s="29"/>
      <c r="L19" s="29"/>
      <c r="M19" s="33">
        <f t="shared" si="2"/>
        <v>0</v>
      </c>
      <c r="N19" s="29"/>
      <c r="O19" s="29"/>
      <c r="P19" s="29"/>
      <c r="Q19" s="33">
        <f t="shared" si="3"/>
        <v>0</v>
      </c>
      <c r="R19" s="33">
        <f t="shared" si="4"/>
        <v>0</v>
      </c>
    </row>
    <row r="20" spans="1:18" s="49" customFormat="1" ht="25.5" x14ac:dyDescent="0.2">
      <c r="A20" s="48" t="s">
        <v>229</v>
      </c>
      <c r="B20" s="29"/>
      <c r="C20" s="29"/>
      <c r="D20" s="29"/>
      <c r="E20" s="33">
        <f t="shared" si="0"/>
        <v>0</v>
      </c>
      <c r="F20" s="29"/>
      <c r="G20" s="29"/>
      <c r="H20" s="29"/>
      <c r="I20" s="33">
        <f t="shared" si="1"/>
        <v>0</v>
      </c>
      <c r="J20" s="29"/>
      <c r="K20" s="29"/>
      <c r="L20" s="29"/>
      <c r="M20" s="33">
        <f t="shared" si="2"/>
        <v>0</v>
      </c>
      <c r="N20" s="29"/>
      <c r="O20" s="29"/>
      <c r="P20" s="29"/>
      <c r="Q20" s="33">
        <f t="shared" si="3"/>
        <v>0</v>
      </c>
      <c r="R20" s="33">
        <f t="shared" si="4"/>
        <v>0</v>
      </c>
    </row>
    <row r="21" spans="1:18" s="46" customFormat="1" ht="15" customHeight="1" x14ac:dyDescent="0.2">
      <c r="A21" s="51" t="s">
        <v>82</v>
      </c>
      <c r="B21" s="33">
        <f t="shared" ref="B21:Q21" si="5">SUM(B8:B20)</f>
        <v>0</v>
      </c>
      <c r="C21" s="33">
        <f t="shared" si="5"/>
        <v>0</v>
      </c>
      <c r="D21" s="33">
        <f t="shared" si="5"/>
        <v>0</v>
      </c>
      <c r="E21" s="33">
        <f t="shared" si="5"/>
        <v>0</v>
      </c>
      <c r="F21" s="33">
        <f t="shared" si="5"/>
        <v>0</v>
      </c>
      <c r="G21" s="33">
        <f t="shared" si="5"/>
        <v>0</v>
      </c>
      <c r="H21" s="33">
        <f t="shared" si="5"/>
        <v>0</v>
      </c>
      <c r="I21" s="33">
        <f t="shared" si="5"/>
        <v>0</v>
      </c>
      <c r="J21" s="33">
        <f t="shared" si="5"/>
        <v>0</v>
      </c>
      <c r="K21" s="33">
        <f t="shared" si="5"/>
        <v>0</v>
      </c>
      <c r="L21" s="33">
        <f t="shared" si="5"/>
        <v>0</v>
      </c>
      <c r="M21" s="33">
        <f t="shared" si="5"/>
        <v>0</v>
      </c>
      <c r="N21" s="33">
        <f t="shared" si="5"/>
        <v>0</v>
      </c>
      <c r="O21" s="33">
        <f t="shared" si="5"/>
        <v>0</v>
      </c>
      <c r="P21" s="33">
        <f t="shared" si="5"/>
        <v>0</v>
      </c>
      <c r="Q21" s="33">
        <f t="shared" si="5"/>
        <v>0</v>
      </c>
      <c r="R21" s="33">
        <f t="shared" si="4"/>
        <v>0</v>
      </c>
    </row>
    <row r="22" spans="1:18" s="52" customFormat="1" x14ac:dyDescent="0.25"/>
    <row r="23" spans="1:18" s="52" customFormat="1" x14ac:dyDescent="0.25"/>
    <row r="24" spans="1:18" s="52" customFormat="1" x14ac:dyDescent="0.25"/>
  </sheetData>
  <sheetProtection algorithmName="SHA-512" hashValue="CTmexk9RFqNH4dd8Zk37AYWQt5SyP0qWCzfwDrgOWz5vnVq7V8eImb2tvnVHT0ZQ0O36GgmFTxu+WZaN5QeeUA==" saltValue="0/hOyGXHLWK+Y0woJTcOxg==" spinCount="100000" sheet="1" formatColumns="0" formatRows="0"/>
  <mergeCells count="7">
    <mergeCell ref="R6:R7"/>
    <mergeCell ref="B2:D2"/>
    <mergeCell ref="B3:D3"/>
    <mergeCell ref="B6:E6"/>
    <mergeCell ref="F6:I6"/>
    <mergeCell ref="J6:M6"/>
    <mergeCell ref="N6:Q6"/>
  </mergeCells>
  <printOptions horizontalCentered="1"/>
  <pageMargins left="0.23" right="0.27" top="2.2000000000000002" bottom="0.75" header="0.3" footer="0.3"/>
  <pageSetup scale="57" orientation="landscape" r:id="rId1"/>
  <headerFooter scaleWithDoc="0" alignWithMargins="0">
    <oddHeader>&amp;C&amp;"Arial,Bold"&amp;G
Program Integrity Report
Section V - &amp;A</oddHeader>
    <oddFooter>&amp;L&amp;"Arial,Regular"&amp;10Program Integrity - Report #56&amp;C&amp;"Arial,Regular"&amp;10Rev. v5 2017-12&amp;R&amp;"Arial,Regular"&amp;10&amp;P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1"/>
  <sheetViews>
    <sheetView showGridLines="0" zoomScale="85" zoomScaleNormal="85" workbookViewId="0"/>
  </sheetViews>
  <sheetFormatPr defaultColWidth="9.140625" defaultRowHeight="14.25" x14ac:dyDescent="0.2"/>
  <cols>
    <col min="1" max="1" width="41" style="1" customWidth="1"/>
    <col min="2" max="6" width="13.7109375" style="1" customWidth="1"/>
    <col min="7" max="7" width="22.5703125" style="1" customWidth="1"/>
    <col min="8" max="8" width="52.85546875" style="1" customWidth="1"/>
    <col min="9" max="11" width="14.28515625" style="1" customWidth="1"/>
    <col min="12" max="12" width="9.42578125" style="1" customWidth="1"/>
    <col min="13" max="16384" width="9.140625" style="1"/>
  </cols>
  <sheetData>
    <row r="1" spans="1:6" s="18" customFormat="1" ht="15" x14ac:dyDescent="0.2">
      <c r="A1" s="4" t="s">
        <v>109</v>
      </c>
      <c r="B1" s="86" t="str">
        <f>IF(Summary!B1="","",Summary!B1)</f>
        <v/>
      </c>
      <c r="C1" s="15" t="s">
        <v>2</v>
      </c>
      <c r="D1" s="87" t="str">
        <f>IF(Summary!D1="","",Summary!D1)</f>
        <v/>
      </c>
    </row>
    <row r="2" spans="1:6" s="18" customFormat="1" ht="15" x14ac:dyDescent="0.2">
      <c r="A2" s="4" t="s">
        <v>4</v>
      </c>
      <c r="B2" s="126" t="str">
        <f>IF(Summary!B2="","",Summary!B2)</f>
        <v/>
      </c>
      <c r="C2" s="127"/>
      <c r="D2" s="128"/>
    </row>
    <row r="3" spans="1:6" s="23" customFormat="1" ht="15" x14ac:dyDescent="0.2">
      <c r="A3" s="4" t="s">
        <v>3</v>
      </c>
      <c r="B3" s="107" t="str">
        <f>IF(Summary!B3="","",Summary!B3)</f>
        <v/>
      </c>
      <c r="C3" s="108"/>
      <c r="D3" s="109"/>
    </row>
    <row r="4" spans="1:6" s="23" customFormat="1" ht="15" x14ac:dyDescent="0.25">
      <c r="A4" s="21"/>
    </row>
    <row r="5" spans="1:6" s="49" customFormat="1" ht="14.25" customHeight="1" x14ac:dyDescent="0.25">
      <c r="A5" s="21"/>
      <c r="B5" s="53"/>
      <c r="C5" s="53"/>
      <c r="D5" s="53"/>
    </row>
    <row r="6" spans="1:6" s="49" customFormat="1" ht="14.25" customHeight="1" x14ac:dyDescent="0.2">
      <c r="A6" s="54" t="s">
        <v>0</v>
      </c>
      <c r="B6" s="26" t="s">
        <v>73</v>
      </c>
      <c r="C6" s="26" t="s">
        <v>74</v>
      </c>
      <c r="D6" s="26" t="s">
        <v>75</v>
      </c>
      <c r="E6" s="26" t="s">
        <v>76</v>
      </c>
      <c r="F6" s="47" t="s">
        <v>17</v>
      </c>
    </row>
    <row r="7" spans="1:6" s="49" customFormat="1" ht="14.25" customHeight="1" x14ac:dyDescent="0.2">
      <c r="A7" s="55" t="s">
        <v>83</v>
      </c>
      <c r="B7" s="56"/>
      <c r="C7" s="56"/>
      <c r="D7" s="56"/>
      <c r="E7" s="56"/>
      <c r="F7" s="82">
        <f>SUM(B7:E7)</f>
        <v>0</v>
      </c>
    </row>
    <row r="8" spans="1:6" s="49" customFormat="1" ht="14.25" customHeight="1" x14ac:dyDescent="0.2">
      <c r="A8" s="55" t="s">
        <v>84</v>
      </c>
      <c r="B8" s="56"/>
      <c r="C8" s="56"/>
      <c r="D8" s="56"/>
      <c r="E8" s="56"/>
      <c r="F8" s="82">
        <f>SUM(B8:E8)</f>
        <v>0</v>
      </c>
    </row>
    <row r="9" spans="1:6" s="49" customFormat="1" ht="14.25" customHeight="1" x14ac:dyDescent="0.2">
      <c r="A9" s="81" t="s">
        <v>85</v>
      </c>
      <c r="B9" s="82">
        <f>IF(ISERROR(B7-B8),"",(B7-B8))</f>
        <v>0</v>
      </c>
      <c r="C9" s="82">
        <f>IF(ISERROR(C7-C8),"",(C7-C8))</f>
        <v>0</v>
      </c>
      <c r="D9" s="82">
        <f>IF(ISERROR(D7-D8),"",(D7-D8))</f>
        <v>0</v>
      </c>
      <c r="E9" s="82">
        <f>IF(ISERROR(E7-E8),"",(E7-E8))</f>
        <v>0</v>
      </c>
      <c r="F9" s="82">
        <f>SUM(B9:E9)</f>
        <v>0</v>
      </c>
    </row>
    <row r="10" spans="1:6" s="49" customFormat="1" ht="14.25" customHeight="1" x14ac:dyDescent="0.2">
      <c r="A10" s="53"/>
      <c r="B10" s="53"/>
      <c r="C10" s="53"/>
      <c r="D10" s="53"/>
    </row>
    <row r="11" spans="1:6" s="49" customFormat="1" ht="14.25" customHeight="1" x14ac:dyDescent="0.2">
      <c r="A11" s="53"/>
      <c r="B11" s="53"/>
      <c r="C11" s="53"/>
      <c r="D11" s="53"/>
    </row>
    <row r="12" spans="1:6" s="49" customFormat="1" ht="14.25" customHeight="1" x14ac:dyDescent="0.2">
      <c r="A12" s="54" t="s">
        <v>1</v>
      </c>
      <c r="B12" s="26" t="s">
        <v>73</v>
      </c>
      <c r="C12" s="26" t="s">
        <v>74</v>
      </c>
      <c r="D12" s="26" t="s">
        <v>75</v>
      </c>
      <c r="E12" s="26" t="s">
        <v>76</v>
      </c>
      <c r="F12" s="47" t="s">
        <v>17</v>
      </c>
    </row>
    <row r="13" spans="1:6" s="49" customFormat="1" ht="14.25" customHeight="1" x14ac:dyDescent="0.2">
      <c r="A13" s="58" t="s">
        <v>86</v>
      </c>
      <c r="B13" s="56"/>
      <c r="C13" s="56"/>
      <c r="D13" s="56"/>
      <c r="E13" s="56"/>
      <c r="F13" s="82">
        <f>SUM(B13:E13)</f>
        <v>0</v>
      </c>
    </row>
    <row r="14" spans="1:6" s="60" customFormat="1" x14ac:dyDescent="0.25">
      <c r="A14" s="42"/>
      <c r="B14" s="59"/>
      <c r="C14" s="45"/>
      <c r="D14" s="45"/>
      <c r="E14" s="45"/>
      <c r="F14" s="45"/>
    </row>
    <row r="15" spans="1:6" s="60" customFormat="1" x14ac:dyDescent="0.25">
      <c r="A15" s="42"/>
      <c r="B15" s="59"/>
      <c r="C15" s="45"/>
      <c r="D15" s="45"/>
      <c r="E15" s="45"/>
      <c r="F15" s="45"/>
    </row>
    <row r="16" spans="1:6" s="60" customFormat="1" ht="15" x14ac:dyDescent="0.25">
      <c r="A16" s="54" t="s">
        <v>104</v>
      </c>
      <c r="B16" s="26" t="s">
        <v>73</v>
      </c>
      <c r="C16" s="26" t="s">
        <v>74</v>
      </c>
      <c r="D16" s="26" t="s">
        <v>75</v>
      </c>
      <c r="E16" s="26" t="s">
        <v>76</v>
      </c>
      <c r="F16" s="47" t="s">
        <v>17</v>
      </c>
    </row>
    <row r="17" spans="1:7" s="60" customFormat="1" ht="15" x14ac:dyDescent="0.25">
      <c r="A17" s="55" t="s">
        <v>84</v>
      </c>
      <c r="B17" s="57">
        <f>(B8)</f>
        <v>0</v>
      </c>
      <c r="C17" s="57">
        <f>(C8)</f>
        <v>0</v>
      </c>
      <c r="D17" s="57">
        <f>(D8)</f>
        <v>0</v>
      </c>
      <c r="E17" s="57">
        <f>(E8)</f>
        <v>0</v>
      </c>
      <c r="F17" s="82">
        <f>SUM(B17:E17)</f>
        <v>0</v>
      </c>
    </row>
    <row r="18" spans="1:7" s="60" customFormat="1" ht="15" x14ac:dyDescent="0.25">
      <c r="A18" s="55" t="s">
        <v>105</v>
      </c>
      <c r="B18" s="56"/>
      <c r="C18" s="56"/>
      <c r="D18" s="56"/>
      <c r="E18" s="56"/>
      <c r="F18" s="82">
        <f>SUM(B18:E18)</f>
        <v>0</v>
      </c>
    </row>
    <row r="19" spans="1:7" s="60" customFormat="1" ht="15" x14ac:dyDescent="0.25">
      <c r="A19" s="81" t="s">
        <v>87</v>
      </c>
      <c r="B19" s="82">
        <f>B17-B18</f>
        <v>0</v>
      </c>
      <c r="C19" s="82">
        <f t="shared" ref="C19:E19" si="0">C17-C18</f>
        <v>0</v>
      </c>
      <c r="D19" s="82">
        <f t="shared" si="0"/>
        <v>0</v>
      </c>
      <c r="E19" s="82">
        <f t="shared" si="0"/>
        <v>0</v>
      </c>
      <c r="F19" s="82">
        <f>SUM(B19:E19)</f>
        <v>0</v>
      </c>
      <c r="G19" s="90"/>
    </row>
    <row r="20" spans="1:7" s="60" customFormat="1" ht="15" x14ac:dyDescent="0.25">
      <c r="A20" s="81" t="s">
        <v>88</v>
      </c>
      <c r="B20" s="83" t="str">
        <f>IF(ISERROR(B17/B18),"",(B17/B18))</f>
        <v/>
      </c>
      <c r="C20" s="83" t="str">
        <f t="shared" ref="C20:F20" si="1">IF(ISERROR(C17/C18),"",(C17/C18))</f>
        <v/>
      </c>
      <c r="D20" s="83" t="str">
        <f t="shared" si="1"/>
        <v/>
      </c>
      <c r="E20" s="83" t="str">
        <f t="shared" si="1"/>
        <v/>
      </c>
      <c r="F20" s="83" t="str">
        <f t="shared" si="1"/>
        <v/>
      </c>
      <c r="G20" s="90"/>
    </row>
    <row r="21" spans="1:7" s="60" customFormat="1" x14ac:dyDescent="0.25">
      <c r="A21" s="42"/>
      <c r="B21" s="59"/>
      <c r="C21" s="45"/>
      <c r="D21" s="45"/>
      <c r="E21" s="45"/>
      <c r="F21" s="45"/>
      <c r="G21" s="90"/>
    </row>
  </sheetData>
  <sheetProtection algorithmName="SHA-512" hashValue="Gm9n82J42L5deah/Zj8T0vJq1KyM+RtkOrhgfX+20AYRMYoZRE93Bkec07uMruAexoHrYDr15QO3wMDOKQWdKw==" saltValue="0b4XtUbrCPo8T6SsApBoyA==" spinCount="100000" sheet="1" formatColumns="0" formatRows="0"/>
  <mergeCells count="2">
    <mergeCell ref="B2:D2"/>
    <mergeCell ref="B3:D3"/>
  </mergeCells>
  <phoneticPr fontId="3" type="noConversion"/>
  <printOptions horizontalCentered="1"/>
  <pageMargins left="0.7" right="0.7" top="1.95" bottom="0.75" header="0.3" footer="0.3"/>
  <pageSetup orientation="landscape" r:id="rId1"/>
  <headerFooter scaleWithDoc="0">
    <oddHeader>&amp;C&amp;"Arial,Bold"&amp;G
Program Integrity Report
Section VI - &amp;A</oddHeader>
    <oddFooter>&amp;L&amp;"Arial,Regular"&amp;10Program Integrity - Report #56&amp;C&amp;"Arial,Regular"&amp;10Rev. v5 2017-12&amp;R&amp;"Arial,Regular"&amp;10&amp;P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68"/>
  <sheetViews>
    <sheetView showGridLines="0" zoomScale="85" zoomScaleNormal="85" zoomScalePageLayoutView="55" workbookViewId="0"/>
  </sheetViews>
  <sheetFormatPr defaultColWidth="9.140625" defaultRowHeight="14.25" x14ac:dyDescent="0.2"/>
  <cols>
    <col min="1" max="1" width="17.140625" style="2" customWidth="1"/>
    <col min="2" max="2" width="13.7109375" style="2" customWidth="1"/>
    <col min="3" max="4" width="15.7109375" style="2" customWidth="1"/>
    <col min="5" max="5" width="16.140625" style="2" bestFit="1" customWidth="1"/>
    <col min="6" max="6" width="17.140625" style="10" bestFit="1" customWidth="1"/>
    <col min="7" max="7" width="21.7109375" style="2" bestFit="1" customWidth="1"/>
    <col min="8" max="8" width="27.7109375" style="2" bestFit="1" customWidth="1"/>
    <col min="9" max="9" width="27.7109375" style="2" customWidth="1"/>
    <col min="10" max="10" width="17.85546875" style="2" bestFit="1" customWidth="1"/>
    <col min="11" max="11" width="28.5703125" style="2" bestFit="1" customWidth="1"/>
    <col min="12" max="12" width="12.7109375" style="2" customWidth="1"/>
    <col min="13" max="13" width="17.140625" style="2" customWidth="1"/>
    <col min="14" max="16384" width="9.140625" style="1"/>
  </cols>
  <sheetData>
    <row r="1" spans="1:13" s="18" customFormat="1" ht="15" customHeight="1" x14ac:dyDescent="0.2">
      <c r="A1" s="4" t="s">
        <v>109</v>
      </c>
      <c r="B1" s="86" t="str">
        <f>IF(Summary!B1="","",Summary!B1)</f>
        <v/>
      </c>
      <c r="C1" s="15" t="s">
        <v>2</v>
      </c>
      <c r="D1" s="87" t="str">
        <f>IF(Summary!D1="","",Summary!D1)</f>
        <v/>
      </c>
      <c r="F1" s="61"/>
      <c r="H1" s="44"/>
      <c r="I1" s="44"/>
      <c r="J1" s="44"/>
      <c r="K1" s="44"/>
      <c r="L1" s="44"/>
      <c r="M1" s="44"/>
    </row>
    <row r="2" spans="1:13" s="18" customFormat="1" ht="15" customHeight="1" x14ac:dyDescent="0.2">
      <c r="A2" s="4" t="s">
        <v>4</v>
      </c>
      <c r="B2" s="126" t="str">
        <f>IF(Summary!B2="","",Summary!B2)</f>
        <v/>
      </c>
      <c r="C2" s="127"/>
      <c r="D2" s="128"/>
      <c r="F2" s="61"/>
      <c r="H2" s="20"/>
      <c r="I2" s="20"/>
      <c r="J2" s="20"/>
      <c r="K2" s="20"/>
      <c r="L2" s="20"/>
      <c r="M2" s="20"/>
    </row>
    <row r="3" spans="1:13" s="23" customFormat="1" ht="15" customHeight="1" x14ac:dyDescent="0.2">
      <c r="A3" s="4" t="s">
        <v>3</v>
      </c>
      <c r="B3" s="107" t="str">
        <f>IF(Summary!B3="","",Summary!B3)</f>
        <v/>
      </c>
      <c r="C3" s="108"/>
      <c r="D3" s="109"/>
      <c r="F3" s="35"/>
      <c r="H3" s="17"/>
      <c r="I3" s="17"/>
      <c r="J3" s="17"/>
      <c r="K3" s="17"/>
      <c r="L3" s="17"/>
      <c r="M3" s="17"/>
    </row>
    <row r="4" spans="1:13" s="23" customFormat="1" ht="15" x14ac:dyDescent="0.25">
      <c r="A4" s="21"/>
      <c r="F4" s="35"/>
    </row>
    <row r="5" spans="1:13" s="23" customFormat="1" ht="15" x14ac:dyDescent="0.25">
      <c r="A5" s="21"/>
      <c r="F5" s="35"/>
    </row>
    <row r="6" spans="1:13" s="49" customFormat="1" ht="60" customHeight="1" x14ac:dyDescent="0.2">
      <c r="A6" s="47" t="s">
        <v>106</v>
      </c>
      <c r="B6" s="47" t="s">
        <v>19</v>
      </c>
      <c r="C6" s="47" t="s">
        <v>191</v>
      </c>
      <c r="D6" s="47" t="s">
        <v>192</v>
      </c>
      <c r="E6" s="47" t="s">
        <v>20</v>
      </c>
      <c r="F6" s="47" t="s">
        <v>21</v>
      </c>
      <c r="G6" s="47" t="s">
        <v>22</v>
      </c>
      <c r="H6" s="47" t="s">
        <v>23</v>
      </c>
      <c r="I6" s="47" t="s">
        <v>242</v>
      </c>
      <c r="J6" s="47" t="s">
        <v>24</v>
      </c>
      <c r="K6" s="47" t="s">
        <v>25</v>
      </c>
      <c r="L6" s="47" t="s">
        <v>193</v>
      </c>
      <c r="M6" s="47" t="s">
        <v>41</v>
      </c>
    </row>
    <row r="7" spans="1:13" s="49" customFormat="1" x14ac:dyDescent="0.2">
      <c r="A7" s="62"/>
      <c r="B7" s="8"/>
      <c r="C7" s="63" t="s">
        <v>117</v>
      </c>
      <c r="D7" s="63" t="s">
        <v>117</v>
      </c>
      <c r="E7" s="8"/>
      <c r="F7" s="64" t="s">
        <v>117</v>
      </c>
      <c r="G7" s="65"/>
      <c r="H7" s="65"/>
      <c r="I7" s="65"/>
      <c r="J7" s="66"/>
      <c r="K7" s="8"/>
      <c r="L7" s="63" t="s">
        <v>117</v>
      </c>
      <c r="M7" s="66"/>
    </row>
    <row r="8" spans="1:13" s="49" customFormat="1" x14ac:dyDescent="0.2">
      <c r="A8" s="62"/>
      <c r="B8" s="8"/>
      <c r="C8" s="63"/>
      <c r="D8" s="63"/>
      <c r="E8" s="8"/>
      <c r="F8" s="64" t="s">
        <v>117</v>
      </c>
      <c r="G8" s="65"/>
      <c r="H8" s="65"/>
      <c r="I8" s="65"/>
      <c r="J8" s="66"/>
      <c r="K8" s="8"/>
      <c r="L8" s="63"/>
      <c r="M8" s="66"/>
    </row>
    <row r="9" spans="1:13" s="49" customFormat="1" x14ac:dyDescent="0.2">
      <c r="A9" s="62"/>
      <c r="B9" s="8"/>
      <c r="C9" s="63"/>
      <c r="D9" s="63"/>
      <c r="E9" s="8"/>
      <c r="F9" s="64" t="s">
        <v>117</v>
      </c>
      <c r="G9" s="65"/>
      <c r="H9" s="65"/>
      <c r="I9" s="65"/>
      <c r="J9" s="66"/>
      <c r="K9" s="8"/>
      <c r="L9" s="63"/>
      <c r="M9" s="66"/>
    </row>
    <row r="10" spans="1:13" s="49" customFormat="1" x14ac:dyDescent="0.2">
      <c r="A10" s="62"/>
      <c r="B10" s="8"/>
      <c r="C10" s="63"/>
      <c r="D10" s="63"/>
      <c r="E10" s="8"/>
      <c r="F10" s="64" t="s">
        <v>117</v>
      </c>
      <c r="G10" s="65"/>
      <c r="H10" s="65"/>
      <c r="I10" s="65"/>
      <c r="J10" s="66"/>
      <c r="K10" s="8"/>
      <c r="L10" s="63"/>
      <c r="M10" s="66"/>
    </row>
    <row r="11" spans="1:13" s="49" customFormat="1" x14ac:dyDescent="0.2">
      <c r="A11" s="62"/>
      <c r="B11" s="8"/>
      <c r="C11" s="63"/>
      <c r="D11" s="63"/>
      <c r="E11" s="8"/>
      <c r="F11" s="64" t="s">
        <v>117</v>
      </c>
      <c r="G11" s="65"/>
      <c r="H11" s="65"/>
      <c r="I11" s="65"/>
      <c r="J11" s="66"/>
      <c r="K11" s="8"/>
      <c r="L11" s="63"/>
      <c r="M11" s="66"/>
    </row>
    <row r="12" spans="1:13" s="49" customFormat="1" x14ac:dyDescent="0.2">
      <c r="A12" s="62"/>
      <c r="B12" s="8"/>
      <c r="C12" s="63"/>
      <c r="D12" s="63"/>
      <c r="E12" s="8"/>
      <c r="F12" s="64"/>
      <c r="G12" s="65"/>
      <c r="H12" s="65"/>
      <c r="I12" s="65"/>
      <c r="J12" s="66"/>
      <c r="K12" s="8"/>
      <c r="L12" s="63"/>
      <c r="M12" s="66"/>
    </row>
    <row r="13" spans="1:13" s="49" customFormat="1" x14ac:dyDescent="0.2">
      <c r="A13" s="62"/>
      <c r="B13" s="8"/>
      <c r="C13" s="63"/>
      <c r="D13" s="63"/>
      <c r="E13" s="8"/>
      <c r="F13" s="64" t="s">
        <v>117</v>
      </c>
      <c r="G13" s="65"/>
      <c r="H13" s="65"/>
      <c r="I13" s="65"/>
      <c r="J13" s="66"/>
      <c r="K13" s="8"/>
      <c r="L13" s="63"/>
      <c r="M13" s="66"/>
    </row>
    <row r="14" spans="1:13" s="49" customFormat="1" x14ac:dyDescent="0.2">
      <c r="A14" s="62"/>
      <c r="B14" s="8"/>
      <c r="C14" s="63"/>
      <c r="D14" s="63"/>
      <c r="E14" s="8"/>
      <c r="F14" s="64" t="s">
        <v>117</v>
      </c>
      <c r="G14" s="65"/>
      <c r="H14" s="65"/>
      <c r="I14" s="65"/>
      <c r="J14" s="66"/>
      <c r="K14" s="8"/>
      <c r="L14" s="63"/>
      <c r="M14" s="66"/>
    </row>
    <row r="15" spans="1:13" s="49" customFormat="1" x14ac:dyDescent="0.2">
      <c r="A15" s="62"/>
      <c r="B15" s="8"/>
      <c r="C15" s="63"/>
      <c r="D15" s="63"/>
      <c r="E15" s="8"/>
      <c r="F15" s="64"/>
      <c r="G15" s="65"/>
      <c r="H15" s="65"/>
      <c r="I15" s="65"/>
      <c r="J15" s="66"/>
      <c r="K15" s="8"/>
      <c r="L15" s="63"/>
      <c r="M15" s="66"/>
    </row>
    <row r="16" spans="1:13" s="49" customFormat="1" x14ac:dyDescent="0.2">
      <c r="A16" s="62"/>
      <c r="B16" s="8"/>
      <c r="C16" s="63"/>
      <c r="D16" s="63"/>
      <c r="E16" s="8"/>
      <c r="F16" s="64"/>
      <c r="G16" s="65"/>
      <c r="H16" s="65"/>
      <c r="I16" s="65"/>
      <c r="J16" s="66"/>
      <c r="K16" s="8"/>
      <c r="L16" s="63"/>
      <c r="M16" s="66"/>
    </row>
    <row r="17" spans="1:13" s="49" customFormat="1" x14ac:dyDescent="0.2">
      <c r="A17" s="62"/>
      <c r="B17" s="8"/>
      <c r="C17" s="63"/>
      <c r="D17" s="63"/>
      <c r="E17" s="8"/>
      <c r="F17" s="64"/>
      <c r="G17" s="65"/>
      <c r="H17" s="65"/>
      <c r="I17" s="65"/>
      <c r="J17" s="66"/>
      <c r="K17" s="8"/>
      <c r="L17" s="63"/>
      <c r="M17" s="66"/>
    </row>
    <row r="18" spans="1:13" s="49" customFormat="1" x14ac:dyDescent="0.2">
      <c r="A18" s="62"/>
      <c r="B18" s="8"/>
      <c r="C18" s="13"/>
      <c r="D18" s="63"/>
      <c r="E18" s="8"/>
      <c r="F18" s="64" t="s">
        <v>117</v>
      </c>
      <c r="G18" s="65"/>
      <c r="H18" s="65"/>
      <c r="I18" s="65"/>
      <c r="J18" s="66"/>
      <c r="K18" s="8"/>
      <c r="L18" s="63"/>
      <c r="M18" s="66"/>
    </row>
    <row r="19" spans="1:13" s="49" customFormat="1" x14ac:dyDescent="0.2">
      <c r="A19" s="62"/>
      <c r="B19" s="8"/>
      <c r="C19" s="63"/>
      <c r="D19" s="63"/>
      <c r="E19" s="8"/>
      <c r="F19" s="64"/>
      <c r="G19" s="65"/>
      <c r="H19" s="65"/>
      <c r="I19" s="65"/>
      <c r="J19" s="66"/>
      <c r="K19" s="8"/>
      <c r="L19" s="63"/>
      <c r="M19" s="66"/>
    </row>
    <row r="20" spans="1:13" s="49" customFormat="1" x14ac:dyDescent="0.2">
      <c r="A20" s="62"/>
      <c r="B20" s="8"/>
      <c r="C20" s="63"/>
      <c r="D20" s="63"/>
      <c r="E20" s="8"/>
      <c r="F20" s="64"/>
      <c r="G20" s="65"/>
      <c r="H20" s="65"/>
      <c r="I20" s="65"/>
      <c r="J20" s="66"/>
      <c r="K20" s="8"/>
      <c r="L20" s="63"/>
      <c r="M20" s="66"/>
    </row>
    <row r="21" spans="1:13" s="49" customFormat="1" x14ac:dyDescent="0.2">
      <c r="A21" s="62"/>
      <c r="B21" s="8"/>
      <c r="C21" s="63"/>
      <c r="D21" s="63"/>
      <c r="E21" s="8"/>
      <c r="F21" s="64"/>
      <c r="G21" s="65"/>
      <c r="H21" s="65"/>
      <c r="I21" s="65"/>
      <c r="J21" s="66"/>
      <c r="K21" s="8"/>
      <c r="L21" s="63"/>
      <c r="M21" s="66"/>
    </row>
    <row r="22" spans="1:13" s="49" customFormat="1" x14ac:dyDescent="0.2">
      <c r="A22" s="62"/>
      <c r="B22" s="8"/>
      <c r="C22" s="63"/>
      <c r="D22" s="63"/>
      <c r="E22" s="8"/>
      <c r="F22" s="64"/>
      <c r="G22" s="65"/>
      <c r="H22" s="65"/>
      <c r="I22" s="65"/>
      <c r="J22" s="66"/>
      <c r="K22" s="8"/>
      <c r="L22" s="63"/>
      <c r="M22" s="66"/>
    </row>
    <row r="23" spans="1:13" s="49" customFormat="1" x14ac:dyDescent="0.2">
      <c r="A23" s="62"/>
      <c r="B23" s="8"/>
      <c r="C23" s="63"/>
      <c r="D23" s="63"/>
      <c r="E23" s="8"/>
      <c r="F23" s="64"/>
      <c r="G23" s="65"/>
      <c r="H23" s="65"/>
      <c r="I23" s="65"/>
      <c r="J23" s="66"/>
      <c r="K23" s="8"/>
      <c r="L23" s="63"/>
      <c r="M23" s="66"/>
    </row>
    <row r="24" spans="1:13" s="49" customFormat="1" x14ac:dyDescent="0.2">
      <c r="A24" s="62"/>
      <c r="B24" s="8"/>
      <c r="C24" s="63"/>
      <c r="D24" s="63"/>
      <c r="E24" s="8"/>
      <c r="F24" s="64"/>
      <c r="G24" s="65"/>
      <c r="H24" s="65"/>
      <c r="I24" s="65"/>
      <c r="J24" s="66"/>
      <c r="K24" s="8"/>
      <c r="L24" s="63"/>
      <c r="M24" s="66"/>
    </row>
    <row r="25" spans="1:13" s="49" customFormat="1" x14ac:dyDescent="0.2">
      <c r="A25" s="62"/>
      <c r="B25" s="8"/>
      <c r="C25" s="63"/>
      <c r="D25" s="63"/>
      <c r="E25" s="8"/>
      <c r="F25" s="64"/>
      <c r="G25" s="65"/>
      <c r="H25" s="65"/>
      <c r="I25" s="65"/>
      <c r="J25" s="66"/>
      <c r="K25" s="8"/>
      <c r="L25" s="63"/>
      <c r="M25" s="66"/>
    </row>
    <row r="26" spans="1:13" s="49" customFormat="1" x14ac:dyDescent="0.2">
      <c r="A26" s="62"/>
      <c r="B26" s="8"/>
      <c r="C26" s="63"/>
      <c r="D26" s="63"/>
      <c r="E26" s="8"/>
      <c r="F26" s="64"/>
      <c r="G26" s="65"/>
      <c r="H26" s="65"/>
      <c r="I26" s="65"/>
      <c r="J26" s="66"/>
      <c r="K26" s="8"/>
      <c r="L26" s="63"/>
      <c r="M26" s="66"/>
    </row>
    <row r="27" spans="1:13" s="49" customFormat="1" x14ac:dyDescent="0.2">
      <c r="A27" s="62"/>
      <c r="B27" s="8"/>
      <c r="C27" s="63"/>
      <c r="D27" s="63"/>
      <c r="E27" s="8"/>
      <c r="F27" s="64"/>
      <c r="G27" s="65"/>
      <c r="H27" s="65"/>
      <c r="I27" s="65"/>
      <c r="J27" s="66"/>
      <c r="K27" s="8"/>
      <c r="L27" s="63"/>
      <c r="M27" s="66"/>
    </row>
    <row r="28" spans="1:13" s="49" customFormat="1" x14ac:dyDescent="0.2">
      <c r="A28" s="62"/>
      <c r="B28" s="8"/>
      <c r="C28" s="63"/>
      <c r="D28" s="63"/>
      <c r="E28" s="8"/>
      <c r="F28" s="64"/>
      <c r="G28" s="65"/>
      <c r="H28" s="65"/>
      <c r="I28" s="65"/>
      <c r="J28" s="66"/>
      <c r="K28" s="8"/>
      <c r="L28" s="63"/>
      <c r="M28" s="66"/>
    </row>
    <row r="29" spans="1:13" s="49" customFormat="1" x14ac:dyDescent="0.2">
      <c r="A29" s="62"/>
      <c r="B29" s="8"/>
      <c r="C29" s="63"/>
      <c r="D29" s="63"/>
      <c r="E29" s="8"/>
      <c r="F29" s="64"/>
      <c r="G29" s="65"/>
      <c r="H29" s="65"/>
      <c r="I29" s="65"/>
      <c r="J29" s="66"/>
      <c r="K29" s="8"/>
      <c r="L29" s="63"/>
      <c r="M29" s="66"/>
    </row>
    <row r="30" spans="1:13" s="49" customFormat="1" x14ac:dyDescent="0.2">
      <c r="A30" s="62"/>
      <c r="B30" s="8"/>
      <c r="C30" s="63"/>
      <c r="D30" s="63"/>
      <c r="E30" s="8"/>
      <c r="F30" s="64"/>
      <c r="G30" s="65"/>
      <c r="H30" s="65"/>
      <c r="I30" s="65"/>
      <c r="J30" s="66"/>
      <c r="K30" s="8"/>
      <c r="L30" s="63"/>
      <c r="M30" s="66"/>
    </row>
    <row r="31" spans="1:13" s="49" customFormat="1" x14ac:dyDescent="0.2">
      <c r="A31" s="62"/>
      <c r="B31" s="9"/>
      <c r="C31" s="13"/>
      <c r="D31" s="13"/>
      <c r="E31" s="8"/>
      <c r="F31" s="67"/>
      <c r="G31" s="65"/>
      <c r="H31" s="65"/>
      <c r="I31" s="65"/>
      <c r="J31" s="66"/>
      <c r="K31" s="8"/>
      <c r="L31" s="13"/>
      <c r="M31" s="66"/>
    </row>
    <row r="32" spans="1:13" s="23" customFormat="1" x14ac:dyDescent="0.2">
      <c r="A32" s="62"/>
      <c r="B32" s="8"/>
      <c r="C32" s="63"/>
      <c r="D32" s="63"/>
      <c r="E32" s="8"/>
      <c r="F32" s="64"/>
      <c r="G32" s="65"/>
      <c r="H32" s="65"/>
      <c r="I32" s="65"/>
      <c r="J32" s="66"/>
      <c r="K32" s="8"/>
      <c r="L32" s="63"/>
      <c r="M32" s="66"/>
    </row>
    <row r="33" spans="1:13" s="23" customFormat="1" x14ac:dyDescent="0.2">
      <c r="A33" s="62"/>
      <c r="B33" s="8"/>
      <c r="C33" s="63"/>
      <c r="D33" s="63"/>
      <c r="E33" s="8"/>
      <c r="F33" s="64"/>
      <c r="G33" s="65"/>
      <c r="H33" s="65"/>
      <c r="I33" s="65"/>
      <c r="J33" s="66"/>
      <c r="K33" s="8"/>
      <c r="L33" s="63"/>
      <c r="M33" s="66"/>
    </row>
    <row r="34" spans="1:13" s="23" customFormat="1" x14ac:dyDescent="0.2">
      <c r="A34" s="62"/>
      <c r="B34" s="8"/>
      <c r="C34" s="63"/>
      <c r="D34" s="63"/>
      <c r="E34" s="8"/>
      <c r="F34" s="64"/>
      <c r="G34" s="65"/>
      <c r="H34" s="65"/>
      <c r="I34" s="65"/>
      <c r="J34" s="66"/>
      <c r="K34" s="8"/>
      <c r="L34" s="63"/>
      <c r="M34" s="66"/>
    </row>
    <row r="35" spans="1:13" s="23" customFormat="1" x14ac:dyDescent="0.2">
      <c r="A35" s="62"/>
      <c r="B35" s="8"/>
      <c r="C35" s="63"/>
      <c r="D35" s="63"/>
      <c r="E35" s="8"/>
      <c r="F35" s="64"/>
      <c r="G35" s="65"/>
      <c r="H35" s="65"/>
      <c r="I35" s="65"/>
      <c r="J35" s="66"/>
      <c r="K35" s="8"/>
      <c r="L35" s="63"/>
      <c r="M35" s="66"/>
    </row>
    <row r="36" spans="1:13" s="23" customFormat="1" x14ac:dyDescent="0.2">
      <c r="A36" s="62"/>
      <c r="B36" s="8"/>
      <c r="C36" s="63"/>
      <c r="D36" s="63"/>
      <c r="E36" s="8"/>
      <c r="F36" s="64"/>
      <c r="G36" s="65"/>
      <c r="H36" s="65"/>
      <c r="I36" s="65"/>
      <c r="J36" s="66"/>
      <c r="K36" s="8"/>
      <c r="L36" s="63"/>
      <c r="M36" s="66"/>
    </row>
    <row r="37" spans="1:13" s="23" customFormat="1" x14ac:dyDescent="0.2">
      <c r="A37" s="62"/>
      <c r="B37" s="8"/>
      <c r="C37" s="63"/>
      <c r="D37" s="63"/>
      <c r="E37" s="8"/>
      <c r="F37" s="64"/>
      <c r="G37" s="65"/>
      <c r="H37" s="65"/>
      <c r="I37" s="65"/>
      <c r="J37" s="66"/>
      <c r="K37" s="8"/>
      <c r="L37" s="63"/>
      <c r="M37" s="66"/>
    </row>
    <row r="38" spans="1:13" s="23" customFormat="1" x14ac:dyDescent="0.2">
      <c r="A38" s="62"/>
      <c r="B38" s="8"/>
      <c r="C38" s="63"/>
      <c r="D38" s="63"/>
      <c r="E38" s="8"/>
      <c r="F38" s="64"/>
      <c r="G38" s="65"/>
      <c r="H38" s="65"/>
      <c r="I38" s="65"/>
      <c r="J38" s="66"/>
      <c r="K38" s="8"/>
      <c r="L38" s="63"/>
      <c r="M38" s="66"/>
    </row>
    <row r="39" spans="1:13" s="23" customFormat="1" x14ac:dyDescent="0.2">
      <c r="A39" s="62"/>
      <c r="B39" s="8"/>
      <c r="C39" s="63"/>
      <c r="D39" s="63"/>
      <c r="E39" s="8"/>
      <c r="F39" s="64"/>
      <c r="G39" s="65"/>
      <c r="H39" s="65"/>
      <c r="I39" s="65"/>
      <c r="J39" s="66"/>
      <c r="K39" s="8"/>
      <c r="L39" s="63"/>
      <c r="M39" s="66"/>
    </row>
    <row r="40" spans="1:13" s="23" customFormat="1" x14ac:dyDescent="0.2">
      <c r="A40" s="62"/>
      <c r="B40" s="8"/>
      <c r="C40" s="63"/>
      <c r="D40" s="63"/>
      <c r="E40" s="8"/>
      <c r="F40" s="64"/>
      <c r="G40" s="65"/>
      <c r="H40" s="65"/>
      <c r="I40" s="65"/>
      <c r="J40" s="66"/>
      <c r="K40" s="8"/>
      <c r="L40" s="63"/>
      <c r="M40" s="66"/>
    </row>
    <row r="41" spans="1:13" s="23" customFormat="1" x14ac:dyDescent="0.2">
      <c r="A41" s="62"/>
      <c r="B41" s="8"/>
      <c r="C41" s="63"/>
      <c r="D41" s="63"/>
      <c r="E41" s="8"/>
      <c r="F41" s="64"/>
      <c r="G41" s="65"/>
      <c r="H41" s="65"/>
      <c r="I41" s="65"/>
      <c r="J41" s="66"/>
      <c r="K41" s="8"/>
      <c r="L41" s="63"/>
      <c r="M41" s="66"/>
    </row>
    <row r="42" spans="1:13" s="23" customFormat="1" x14ac:dyDescent="0.2">
      <c r="A42" s="62"/>
      <c r="B42" s="8"/>
      <c r="C42" s="63"/>
      <c r="D42" s="63"/>
      <c r="E42" s="8"/>
      <c r="F42" s="64"/>
      <c r="G42" s="65"/>
      <c r="H42" s="65"/>
      <c r="I42" s="65"/>
      <c r="J42" s="66"/>
      <c r="K42" s="8"/>
      <c r="L42" s="63"/>
      <c r="M42" s="66"/>
    </row>
    <row r="43" spans="1:13" s="23" customFormat="1" x14ac:dyDescent="0.2">
      <c r="A43" s="62"/>
      <c r="B43" s="8"/>
      <c r="C43" s="13"/>
      <c r="D43" s="63"/>
      <c r="E43" s="8"/>
      <c r="F43" s="64"/>
      <c r="G43" s="65"/>
      <c r="H43" s="65"/>
      <c r="I43" s="65"/>
      <c r="J43" s="66"/>
      <c r="K43" s="8"/>
      <c r="L43" s="63"/>
      <c r="M43" s="66"/>
    </row>
    <row r="44" spans="1:13" s="23" customFormat="1" x14ac:dyDescent="0.2">
      <c r="A44" s="62"/>
      <c r="B44" s="8"/>
      <c r="C44" s="63"/>
      <c r="D44" s="63"/>
      <c r="E44" s="8"/>
      <c r="F44" s="64"/>
      <c r="G44" s="65"/>
      <c r="H44" s="65"/>
      <c r="I44" s="65"/>
      <c r="J44" s="66"/>
      <c r="K44" s="8"/>
      <c r="L44" s="63"/>
      <c r="M44" s="66"/>
    </row>
    <row r="45" spans="1:13" s="23" customFormat="1" x14ac:dyDescent="0.2">
      <c r="A45" s="62"/>
      <c r="B45" s="8"/>
      <c r="C45" s="63"/>
      <c r="D45" s="63"/>
      <c r="E45" s="8"/>
      <c r="F45" s="64"/>
      <c r="G45" s="65"/>
      <c r="H45" s="65"/>
      <c r="I45" s="65"/>
      <c r="J45" s="66"/>
      <c r="K45" s="8"/>
      <c r="L45" s="63"/>
      <c r="M45" s="66"/>
    </row>
    <row r="46" spans="1:13" s="23" customFormat="1" x14ac:dyDescent="0.2">
      <c r="A46" s="62"/>
      <c r="B46" s="8"/>
      <c r="C46" s="63"/>
      <c r="D46" s="63"/>
      <c r="E46" s="8"/>
      <c r="F46" s="64"/>
      <c r="G46" s="65"/>
      <c r="H46" s="65"/>
      <c r="I46" s="65"/>
      <c r="J46" s="66"/>
      <c r="K46" s="8"/>
      <c r="L46" s="63"/>
      <c r="M46" s="66"/>
    </row>
    <row r="47" spans="1:13" s="23" customFormat="1" x14ac:dyDescent="0.2">
      <c r="A47" s="62"/>
      <c r="B47" s="8"/>
      <c r="C47" s="63"/>
      <c r="D47" s="63"/>
      <c r="E47" s="8"/>
      <c r="F47" s="64"/>
      <c r="G47" s="65"/>
      <c r="H47" s="65"/>
      <c r="I47" s="65"/>
      <c r="J47" s="66"/>
      <c r="K47" s="8"/>
      <c r="L47" s="63"/>
      <c r="M47" s="66"/>
    </row>
    <row r="48" spans="1:13" s="23" customFormat="1" x14ac:dyDescent="0.2">
      <c r="A48" s="62"/>
      <c r="B48" s="8"/>
      <c r="C48" s="63"/>
      <c r="D48" s="63"/>
      <c r="E48" s="8"/>
      <c r="F48" s="64"/>
      <c r="G48" s="65"/>
      <c r="H48" s="65"/>
      <c r="I48" s="65"/>
      <c r="J48" s="66"/>
      <c r="K48" s="8"/>
      <c r="L48" s="63"/>
      <c r="M48" s="66"/>
    </row>
    <row r="49" spans="1:13" s="23" customFormat="1" x14ac:dyDescent="0.2">
      <c r="A49" s="62"/>
      <c r="B49" s="8"/>
      <c r="C49" s="63"/>
      <c r="D49" s="63"/>
      <c r="E49" s="8"/>
      <c r="F49" s="64"/>
      <c r="G49" s="65"/>
      <c r="H49" s="65"/>
      <c r="I49" s="65"/>
      <c r="J49" s="66"/>
      <c r="K49" s="8"/>
      <c r="L49" s="63"/>
      <c r="M49" s="66"/>
    </row>
    <row r="50" spans="1:13" s="23" customFormat="1" x14ac:dyDescent="0.2">
      <c r="A50" s="62"/>
      <c r="B50" s="8"/>
      <c r="C50" s="63"/>
      <c r="D50" s="63"/>
      <c r="E50" s="8"/>
      <c r="F50" s="64"/>
      <c r="G50" s="65"/>
      <c r="H50" s="65"/>
      <c r="I50" s="65"/>
      <c r="J50" s="66"/>
      <c r="K50" s="8"/>
      <c r="L50" s="63"/>
      <c r="M50" s="66"/>
    </row>
    <row r="51" spans="1:13" s="23" customFormat="1" x14ac:dyDescent="0.2">
      <c r="A51" s="62"/>
      <c r="B51" s="8"/>
      <c r="C51" s="63"/>
      <c r="D51" s="63"/>
      <c r="E51" s="8"/>
      <c r="F51" s="64"/>
      <c r="G51" s="65"/>
      <c r="H51" s="65"/>
      <c r="I51" s="65"/>
      <c r="J51" s="66"/>
      <c r="K51" s="8"/>
      <c r="L51" s="63"/>
      <c r="M51" s="66"/>
    </row>
    <row r="52" spans="1:13" s="23" customFormat="1" x14ac:dyDescent="0.2">
      <c r="A52" s="62"/>
      <c r="B52" s="8"/>
      <c r="C52" s="63"/>
      <c r="D52" s="63"/>
      <c r="E52" s="8"/>
      <c r="F52" s="64"/>
      <c r="G52" s="65"/>
      <c r="H52" s="65"/>
      <c r="I52" s="65"/>
      <c r="J52" s="66"/>
      <c r="K52" s="8"/>
      <c r="L52" s="63"/>
      <c r="M52" s="66"/>
    </row>
    <row r="53" spans="1:13" s="23" customFormat="1" x14ac:dyDescent="0.2">
      <c r="A53" s="62"/>
      <c r="B53" s="8"/>
      <c r="C53" s="63"/>
      <c r="D53" s="63"/>
      <c r="E53" s="8"/>
      <c r="F53" s="64"/>
      <c r="G53" s="65"/>
      <c r="H53" s="65"/>
      <c r="I53" s="65"/>
      <c r="J53" s="66"/>
      <c r="K53" s="8"/>
      <c r="L53" s="63"/>
      <c r="M53" s="66"/>
    </row>
    <row r="54" spans="1:13" s="23" customFormat="1" x14ac:dyDescent="0.2">
      <c r="A54" s="62"/>
      <c r="B54" s="8"/>
      <c r="C54" s="63"/>
      <c r="D54" s="63"/>
      <c r="E54" s="8"/>
      <c r="F54" s="64"/>
      <c r="G54" s="65"/>
      <c r="H54" s="65"/>
      <c r="I54" s="65"/>
      <c r="J54" s="66"/>
      <c r="K54" s="8"/>
      <c r="L54" s="63"/>
      <c r="M54" s="66"/>
    </row>
    <row r="55" spans="1:13" s="23" customFormat="1" x14ac:dyDescent="0.2">
      <c r="A55" s="62"/>
      <c r="B55" s="8"/>
      <c r="C55" s="63"/>
      <c r="D55" s="63"/>
      <c r="E55" s="8"/>
      <c r="F55" s="64"/>
      <c r="G55" s="65"/>
      <c r="H55" s="65"/>
      <c r="I55" s="65"/>
      <c r="J55" s="66"/>
      <c r="K55" s="8"/>
      <c r="L55" s="63"/>
      <c r="M55" s="66"/>
    </row>
    <row r="56" spans="1:13" s="23" customFormat="1" x14ac:dyDescent="0.2">
      <c r="A56" s="62"/>
      <c r="B56" s="9"/>
      <c r="C56" s="13"/>
      <c r="D56" s="13"/>
      <c r="E56" s="8"/>
      <c r="F56" s="67"/>
      <c r="G56" s="65"/>
      <c r="H56" s="65"/>
      <c r="I56" s="65"/>
      <c r="J56" s="66"/>
      <c r="K56" s="8"/>
      <c r="L56" s="13"/>
      <c r="M56" s="66"/>
    </row>
    <row r="57" spans="1:13" s="23" customFormat="1" x14ac:dyDescent="0.2">
      <c r="A57" s="62"/>
      <c r="B57" s="8"/>
      <c r="C57" s="63"/>
      <c r="D57" s="63"/>
      <c r="E57" s="8"/>
      <c r="F57" s="64"/>
      <c r="G57" s="65"/>
      <c r="H57" s="65"/>
      <c r="I57" s="65"/>
      <c r="J57" s="66"/>
      <c r="K57" s="8"/>
      <c r="L57" s="63"/>
      <c r="M57" s="66"/>
    </row>
    <row r="58" spans="1:13" s="23" customFormat="1" x14ac:dyDescent="0.2">
      <c r="A58" s="62"/>
      <c r="B58" s="8"/>
      <c r="C58" s="63"/>
      <c r="D58" s="63"/>
      <c r="E58" s="8"/>
      <c r="F58" s="64"/>
      <c r="G58" s="65"/>
      <c r="H58" s="65"/>
      <c r="I58" s="65"/>
      <c r="J58" s="66"/>
      <c r="K58" s="8"/>
      <c r="L58" s="63"/>
      <c r="M58" s="66"/>
    </row>
    <row r="59" spans="1:13" s="23" customFormat="1" x14ac:dyDescent="0.2">
      <c r="A59" s="62"/>
      <c r="B59" s="8"/>
      <c r="C59" s="63"/>
      <c r="D59" s="63"/>
      <c r="E59" s="8"/>
      <c r="F59" s="64"/>
      <c r="G59" s="65"/>
      <c r="H59" s="65"/>
      <c r="I59" s="65"/>
      <c r="J59" s="66"/>
      <c r="K59" s="8"/>
      <c r="L59" s="63"/>
      <c r="M59" s="66"/>
    </row>
    <row r="60" spans="1:13" s="23" customFormat="1" x14ac:dyDescent="0.2">
      <c r="A60" s="62"/>
      <c r="B60" s="8"/>
      <c r="C60" s="63"/>
      <c r="D60" s="63"/>
      <c r="E60" s="8"/>
      <c r="F60" s="64"/>
      <c r="G60" s="65"/>
      <c r="H60" s="65"/>
      <c r="I60" s="65"/>
      <c r="J60" s="66"/>
      <c r="K60" s="8"/>
      <c r="L60" s="63"/>
      <c r="M60" s="66"/>
    </row>
    <row r="61" spans="1:13" s="23" customFormat="1" x14ac:dyDescent="0.2">
      <c r="A61" s="62"/>
      <c r="B61" s="8"/>
      <c r="C61" s="63"/>
      <c r="D61" s="63"/>
      <c r="E61" s="8"/>
      <c r="F61" s="64"/>
      <c r="G61" s="65"/>
      <c r="H61" s="65"/>
      <c r="I61" s="65"/>
      <c r="J61" s="66"/>
      <c r="K61" s="8"/>
      <c r="L61" s="63"/>
      <c r="M61" s="66"/>
    </row>
    <row r="62" spans="1:13" s="23" customFormat="1" x14ac:dyDescent="0.2">
      <c r="A62" s="62"/>
      <c r="B62" s="8"/>
      <c r="C62" s="63"/>
      <c r="D62" s="63"/>
      <c r="E62" s="8"/>
      <c r="F62" s="64"/>
      <c r="G62" s="65"/>
      <c r="H62" s="65"/>
      <c r="I62" s="65"/>
      <c r="J62" s="66"/>
      <c r="K62" s="8"/>
      <c r="L62" s="63"/>
      <c r="M62" s="66"/>
    </row>
    <row r="63" spans="1:13" s="23" customFormat="1" x14ac:dyDescent="0.2">
      <c r="A63" s="62"/>
      <c r="B63" s="8"/>
      <c r="C63" s="63"/>
      <c r="D63" s="63"/>
      <c r="E63" s="8"/>
      <c r="F63" s="64"/>
      <c r="G63" s="65"/>
      <c r="H63" s="65"/>
      <c r="I63" s="65"/>
      <c r="J63" s="66"/>
      <c r="K63" s="8"/>
      <c r="L63" s="63"/>
      <c r="M63" s="66"/>
    </row>
    <row r="64" spans="1:13" s="23" customFormat="1" x14ac:dyDescent="0.2">
      <c r="A64" s="68"/>
      <c r="B64" s="68"/>
      <c r="C64" s="68"/>
      <c r="D64" s="68"/>
      <c r="E64" s="68"/>
      <c r="F64" s="69"/>
      <c r="G64" s="68"/>
      <c r="H64" s="68"/>
      <c r="I64" s="68"/>
      <c r="J64" s="68"/>
      <c r="K64" s="68"/>
      <c r="L64" s="68"/>
      <c r="M64" s="68"/>
    </row>
    <row r="65" spans="1:13" s="23" customFormat="1" x14ac:dyDescent="0.2">
      <c r="A65" s="68"/>
      <c r="B65" s="68"/>
      <c r="C65" s="68"/>
      <c r="D65" s="68"/>
      <c r="E65" s="68"/>
      <c r="F65" s="69"/>
      <c r="G65" s="68"/>
      <c r="H65" s="68"/>
      <c r="I65" s="68"/>
      <c r="J65" s="68"/>
      <c r="K65" s="68"/>
      <c r="L65" s="68"/>
      <c r="M65" s="68"/>
    </row>
    <row r="66" spans="1:13" s="23" customFormat="1" x14ac:dyDescent="0.2">
      <c r="A66" s="68"/>
      <c r="B66" s="68"/>
      <c r="C66" s="68"/>
      <c r="D66" s="68"/>
      <c r="E66" s="68"/>
      <c r="F66" s="69"/>
      <c r="G66" s="68"/>
      <c r="H66" s="68"/>
      <c r="I66" s="68"/>
      <c r="J66" s="68"/>
      <c r="K66" s="68"/>
      <c r="L66" s="68"/>
      <c r="M66" s="68"/>
    </row>
    <row r="262" spans="1:3" ht="17.25" customHeight="1" x14ac:dyDescent="0.2"/>
    <row r="268" spans="1:3" ht="15" x14ac:dyDescent="0.25">
      <c r="A268" s="5"/>
      <c r="B268" s="88"/>
      <c r="C268" s="5"/>
    </row>
  </sheetData>
  <sheetProtection algorithmName="SHA-512" hashValue="/2/R3R5D5Y6Limog0VFVRsf7ShbKVq5+cVpegUbq/S9a8VZox+YsQ9c7lVZZgvbLUSh1j31EwXIPxis4ijvb2Q==" saltValue="PWBECHDOk3BRFquN7Uzf6A==" spinCount="100000" sheet="1" formatColumns="0" formatRows="0" insertRows="0" deleteRows="0" autoFilter="0"/>
  <autoFilter ref="A6:M6"/>
  <dataConsolidate/>
  <mergeCells count="2">
    <mergeCell ref="B2:D2"/>
    <mergeCell ref="B3:D3"/>
  </mergeCells>
  <phoneticPr fontId="3" type="noConversion"/>
  <printOptions horizontalCentered="1"/>
  <pageMargins left="0.7" right="0.7" top="1.7" bottom="0.75" header="0.3" footer="0.3"/>
  <pageSetup scale="42" orientation="landscape" r:id="rId1"/>
  <headerFooter scaleWithDoc="0">
    <oddHeader>&amp;C&amp;"Arial,Bold"&amp;G
Program Integrity Report
Section VII - &amp;A</oddHeader>
    <oddFooter>&amp;L&amp;"Arial,Regular"&amp;10Program Integrity - Report #56&amp;C&amp;"Arial,Regular"&amp;10Rev. v5 2017-12&amp;R&amp;"Arial,Regular"&amp;10&amp;P</oddFooter>
  </headerFooter>
  <legacyDrawingHF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Reference!$G$3:$G$6</xm:f>
          </x14:formula1>
          <xm:sqref>A7:A63</xm:sqref>
        </x14:dataValidation>
        <x14:dataValidation type="list" allowBlank="1" showInputMessage="1" showErrorMessage="1">
          <x14:formula1>
            <xm:f>Reference!$C$3:$C$26</xm:f>
          </x14:formula1>
          <xm:sqref>G7:G63</xm:sqref>
        </x14:dataValidation>
        <x14:dataValidation type="list" allowBlank="1" showInputMessage="1" showErrorMessage="1">
          <x14:formula1>
            <xm:f>Reference!$E$3:$E$7</xm:f>
          </x14:formula1>
          <xm:sqref>J7:J63</xm:sqref>
        </x14:dataValidation>
        <x14:dataValidation type="list" allowBlank="1" showInputMessage="1" showErrorMessage="1">
          <x14:formula1>
            <xm:f>Reference!$G$3:$G$7</xm:f>
          </x14:formula1>
          <xm:sqref>M7:M63</xm:sqref>
        </x14:dataValidation>
        <x14:dataValidation type="list" allowBlank="1" showInputMessage="1" showErrorMessage="1">
          <x14:formula1>
            <xm:f>Reference!$A$3:$A$9</xm:f>
          </x14:formula1>
          <xm:sqref>E7:E63</xm:sqref>
        </x14:dataValidation>
        <x14:dataValidation type="list" allowBlank="1" showInputMessage="1" showErrorMessage="1">
          <x14:formula1>
            <xm:f>Reference!$F$3:$F$61</xm:f>
          </x14:formula1>
          <xm:sqref>K7:K63</xm:sqref>
        </x14:dataValidation>
        <x14:dataValidation type="list" allowBlank="1" showInputMessage="1" showErrorMessage="1">
          <x14:formula1>
            <xm:f>Reference!$I$3:$I$37</xm:f>
          </x14:formula1>
          <xm:sqref>I7:I63</xm:sqref>
        </x14:dataValidation>
        <x14:dataValidation type="list" allowBlank="1" showInputMessage="1" showErrorMessage="1">
          <x14:formula1>
            <xm:f>Reference!$D$3:$D$74</xm:f>
          </x14:formula1>
          <xm:sqref>H7:H63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88"/>
  <sheetViews>
    <sheetView showGridLines="0" zoomScale="85" zoomScaleNormal="85" zoomScalePageLayoutView="70" workbookViewId="0"/>
  </sheetViews>
  <sheetFormatPr defaultColWidth="9.140625" defaultRowHeight="14.25" x14ac:dyDescent="0.2"/>
  <cols>
    <col min="1" max="1" width="18.7109375" style="2" customWidth="1"/>
    <col min="2" max="2" width="12.85546875" style="2" customWidth="1"/>
    <col min="3" max="3" width="15.7109375" style="2" customWidth="1"/>
    <col min="4" max="4" width="16.28515625" style="2" customWidth="1"/>
    <col min="5" max="5" width="11.140625" style="2" customWidth="1"/>
    <col min="6" max="6" width="21.42578125" style="2" customWidth="1"/>
    <col min="7" max="7" width="99.140625" style="2" customWidth="1"/>
    <col min="8" max="16384" width="9.140625" style="1"/>
  </cols>
  <sheetData>
    <row r="1" spans="1:7" s="18" customFormat="1" ht="15" customHeight="1" x14ac:dyDescent="0.2">
      <c r="A1" s="4" t="s">
        <v>109</v>
      </c>
      <c r="B1" s="86" t="str">
        <f>IF(Summary!B1="","",Summary!B1)</f>
        <v/>
      </c>
      <c r="C1" s="15" t="s">
        <v>2</v>
      </c>
      <c r="D1" s="87" t="str">
        <f>IF(Summary!D1="","",Summary!D1)</f>
        <v/>
      </c>
    </row>
    <row r="2" spans="1:7" s="18" customFormat="1" ht="15" customHeight="1" x14ac:dyDescent="0.2">
      <c r="A2" s="4" t="s">
        <v>4</v>
      </c>
      <c r="B2" s="126" t="str">
        <f>IF(Summary!B2="","",Summary!B2)</f>
        <v/>
      </c>
      <c r="C2" s="127"/>
      <c r="D2" s="128"/>
    </row>
    <row r="3" spans="1:7" s="23" customFormat="1" ht="15" customHeight="1" x14ac:dyDescent="0.2">
      <c r="A3" s="4" t="s">
        <v>3</v>
      </c>
      <c r="B3" s="107" t="str">
        <f>IF(Summary!B3="","",Summary!B3)</f>
        <v/>
      </c>
      <c r="C3" s="108"/>
      <c r="D3" s="109"/>
    </row>
    <row r="4" spans="1:7" s="23" customFormat="1" ht="15" x14ac:dyDescent="0.25">
      <c r="A4" s="21"/>
    </row>
    <row r="5" spans="1:7" s="23" customFormat="1" ht="15" x14ac:dyDescent="0.25">
      <c r="A5" s="21"/>
    </row>
    <row r="6" spans="1:7" s="49" customFormat="1" ht="90" x14ac:dyDescent="0.2">
      <c r="A6" s="47" t="s">
        <v>106</v>
      </c>
      <c r="B6" s="47" t="s">
        <v>231</v>
      </c>
      <c r="C6" s="47" t="s">
        <v>194</v>
      </c>
      <c r="D6" s="47" t="s">
        <v>5</v>
      </c>
      <c r="E6" s="47" t="s">
        <v>107</v>
      </c>
      <c r="F6" s="47" t="s">
        <v>108</v>
      </c>
      <c r="G6" s="47" t="s">
        <v>18</v>
      </c>
    </row>
    <row r="7" spans="1:7" s="35" customFormat="1" ht="15" customHeight="1" x14ac:dyDescent="0.2">
      <c r="A7" s="70"/>
      <c r="B7" s="13"/>
      <c r="C7" s="13"/>
      <c r="D7" s="71"/>
      <c r="E7" s="72"/>
      <c r="F7" s="71"/>
      <c r="G7" s="72"/>
    </row>
    <row r="8" spans="1:7" s="35" customFormat="1" ht="15" customHeight="1" x14ac:dyDescent="0.2">
      <c r="A8" s="70"/>
      <c r="B8" s="13" t="s">
        <v>117</v>
      </c>
      <c r="C8" s="13" t="s">
        <v>117</v>
      </c>
      <c r="D8" s="71"/>
      <c r="E8" s="72"/>
      <c r="F8" s="71"/>
      <c r="G8" s="72"/>
    </row>
    <row r="9" spans="1:7" s="35" customFormat="1" ht="15" customHeight="1" x14ac:dyDescent="0.2">
      <c r="A9" s="70"/>
      <c r="B9" s="13"/>
      <c r="C9" s="13"/>
      <c r="D9" s="71"/>
      <c r="E9" s="72"/>
      <c r="F9" s="71"/>
      <c r="G9" s="72"/>
    </row>
    <row r="10" spans="1:7" s="35" customFormat="1" ht="15" customHeight="1" x14ac:dyDescent="0.2">
      <c r="A10" s="70"/>
      <c r="B10" s="13"/>
      <c r="C10" s="13"/>
      <c r="D10" s="71"/>
      <c r="E10" s="72"/>
      <c r="F10" s="71"/>
      <c r="G10" s="72"/>
    </row>
    <row r="11" spans="1:7" s="35" customFormat="1" ht="15" customHeight="1" x14ac:dyDescent="0.2">
      <c r="A11" s="70"/>
      <c r="B11" s="13"/>
      <c r="C11" s="13"/>
      <c r="D11" s="71"/>
      <c r="E11" s="72"/>
      <c r="F11" s="71"/>
      <c r="G11" s="72"/>
    </row>
    <row r="12" spans="1:7" s="35" customFormat="1" ht="15" customHeight="1" x14ac:dyDescent="0.2">
      <c r="A12" s="70"/>
      <c r="B12" s="13"/>
      <c r="C12" s="13"/>
      <c r="D12" s="71"/>
      <c r="E12" s="72"/>
      <c r="F12" s="71"/>
      <c r="G12" s="72"/>
    </row>
    <row r="13" spans="1:7" s="35" customFormat="1" ht="15" customHeight="1" x14ac:dyDescent="0.2">
      <c r="A13" s="70"/>
      <c r="B13" s="13"/>
      <c r="C13" s="13"/>
      <c r="D13" s="71"/>
      <c r="E13" s="72"/>
      <c r="F13" s="71"/>
      <c r="G13" s="72"/>
    </row>
    <row r="14" spans="1:7" s="35" customFormat="1" ht="15" customHeight="1" x14ac:dyDescent="0.2">
      <c r="A14" s="70"/>
      <c r="B14" s="13"/>
      <c r="C14" s="13"/>
      <c r="D14" s="71"/>
      <c r="E14" s="72"/>
      <c r="F14" s="71"/>
      <c r="G14" s="72"/>
    </row>
    <row r="15" spans="1:7" s="35" customFormat="1" ht="15" customHeight="1" x14ac:dyDescent="0.2">
      <c r="A15" s="70"/>
      <c r="B15" s="13"/>
      <c r="C15" s="13"/>
      <c r="D15" s="71"/>
      <c r="E15" s="72"/>
      <c r="F15" s="71"/>
      <c r="G15" s="72"/>
    </row>
    <row r="16" spans="1:7" s="35" customFormat="1" ht="15" customHeight="1" x14ac:dyDescent="0.2">
      <c r="A16" s="70"/>
      <c r="B16" s="13"/>
      <c r="C16" s="13"/>
      <c r="D16" s="71"/>
      <c r="E16" s="72"/>
      <c r="F16" s="71"/>
      <c r="G16" s="72"/>
    </row>
    <row r="17" spans="1:7" s="35" customFormat="1" ht="15" customHeight="1" x14ac:dyDescent="0.2">
      <c r="A17" s="70"/>
      <c r="B17" s="13"/>
      <c r="C17" s="13"/>
      <c r="D17" s="71"/>
      <c r="E17" s="72"/>
      <c r="F17" s="71"/>
      <c r="G17" s="72"/>
    </row>
    <row r="18" spans="1:7" s="35" customFormat="1" ht="15" customHeight="1" x14ac:dyDescent="0.2">
      <c r="A18" s="70"/>
      <c r="B18" s="13"/>
      <c r="C18" s="13"/>
      <c r="D18" s="71"/>
      <c r="E18" s="72"/>
      <c r="F18" s="71"/>
      <c r="G18" s="72"/>
    </row>
    <row r="19" spans="1:7" s="35" customFormat="1" ht="15" customHeight="1" x14ac:dyDescent="0.2">
      <c r="A19" s="70"/>
      <c r="B19" s="13"/>
      <c r="C19" s="13"/>
      <c r="D19" s="71"/>
      <c r="E19" s="72"/>
      <c r="F19" s="71"/>
      <c r="G19" s="72"/>
    </row>
    <row r="20" spans="1:7" s="35" customFormat="1" ht="15" customHeight="1" x14ac:dyDescent="0.2">
      <c r="A20" s="70"/>
      <c r="B20" s="13"/>
      <c r="C20" s="13"/>
      <c r="D20" s="71"/>
      <c r="E20" s="72"/>
      <c r="F20" s="71"/>
      <c r="G20" s="72"/>
    </row>
    <row r="21" spans="1:7" s="23" customFormat="1" x14ac:dyDescent="0.2">
      <c r="A21" s="70"/>
      <c r="B21" s="13"/>
      <c r="C21" s="13"/>
      <c r="D21" s="71"/>
      <c r="E21" s="72"/>
      <c r="F21" s="71"/>
      <c r="G21" s="72"/>
    </row>
    <row r="22" spans="1:7" s="23" customFormat="1" x14ac:dyDescent="0.2">
      <c r="A22" s="70"/>
      <c r="B22" s="13"/>
      <c r="C22" s="13"/>
      <c r="D22" s="71"/>
      <c r="E22" s="72"/>
      <c r="F22" s="71"/>
      <c r="G22" s="72"/>
    </row>
    <row r="23" spans="1:7" s="23" customFormat="1" x14ac:dyDescent="0.2">
      <c r="A23" s="70"/>
      <c r="B23" s="13"/>
      <c r="C23" s="13"/>
      <c r="D23" s="71"/>
      <c r="E23" s="72"/>
      <c r="F23" s="71"/>
      <c r="G23" s="72"/>
    </row>
    <row r="24" spans="1:7" s="23" customFormat="1" x14ac:dyDescent="0.2">
      <c r="A24" s="70"/>
      <c r="B24" s="13"/>
      <c r="C24" s="13"/>
      <c r="D24" s="71"/>
      <c r="E24" s="72"/>
      <c r="F24" s="71"/>
      <c r="G24" s="72"/>
    </row>
    <row r="25" spans="1:7" s="23" customFormat="1" x14ac:dyDescent="0.2">
      <c r="A25" s="70"/>
      <c r="B25" s="13"/>
      <c r="C25" s="13"/>
      <c r="D25" s="71"/>
      <c r="E25" s="72"/>
      <c r="F25" s="71"/>
      <c r="G25" s="72"/>
    </row>
    <row r="26" spans="1:7" s="23" customFormat="1" x14ac:dyDescent="0.2">
      <c r="A26" s="70"/>
      <c r="B26" s="13"/>
      <c r="C26" s="13"/>
      <c r="D26" s="71"/>
      <c r="E26" s="72"/>
      <c r="F26" s="71"/>
      <c r="G26" s="72"/>
    </row>
    <row r="27" spans="1:7" s="23" customFormat="1" x14ac:dyDescent="0.2">
      <c r="A27" s="70"/>
      <c r="B27" s="13"/>
      <c r="C27" s="13"/>
      <c r="D27" s="71"/>
      <c r="E27" s="72"/>
      <c r="F27" s="71"/>
      <c r="G27" s="72"/>
    </row>
    <row r="28" spans="1:7" s="23" customFormat="1" x14ac:dyDescent="0.2">
      <c r="A28" s="70"/>
      <c r="B28" s="13"/>
      <c r="C28" s="13"/>
      <c r="D28" s="71"/>
      <c r="E28" s="72"/>
      <c r="F28" s="71"/>
      <c r="G28" s="72"/>
    </row>
    <row r="29" spans="1:7" s="23" customFormat="1" x14ac:dyDescent="0.2">
      <c r="A29" s="70"/>
      <c r="B29" s="13"/>
      <c r="C29" s="13"/>
      <c r="D29" s="71"/>
      <c r="E29" s="72"/>
      <c r="F29" s="71"/>
      <c r="G29" s="72"/>
    </row>
    <row r="30" spans="1:7" s="23" customFormat="1" x14ac:dyDescent="0.2">
      <c r="A30" s="70"/>
      <c r="B30" s="13"/>
      <c r="C30" s="13"/>
      <c r="D30" s="71"/>
      <c r="E30" s="72"/>
      <c r="F30" s="71"/>
      <c r="G30" s="72"/>
    </row>
    <row r="31" spans="1:7" s="23" customFormat="1" x14ac:dyDescent="0.2">
      <c r="A31" s="70"/>
      <c r="B31" s="13"/>
      <c r="C31" s="13"/>
      <c r="D31" s="71"/>
      <c r="E31" s="72"/>
      <c r="F31" s="71"/>
      <c r="G31" s="72"/>
    </row>
    <row r="32" spans="1:7" s="23" customFormat="1" x14ac:dyDescent="0.2">
      <c r="A32" s="70"/>
      <c r="B32" s="13"/>
      <c r="C32" s="13"/>
      <c r="D32" s="71"/>
      <c r="E32" s="72"/>
      <c r="F32" s="71"/>
      <c r="G32" s="72"/>
    </row>
    <row r="33" spans="1:7" s="23" customFormat="1" x14ac:dyDescent="0.2">
      <c r="A33" s="70"/>
      <c r="B33" s="13"/>
      <c r="C33" s="13"/>
      <c r="D33" s="71"/>
      <c r="E33" s="72"/>
      <c r="F33" s="71"/>
      <c r="G33" s="72"/>
    </row>
    <row r="34" spans="1:7" s="23" customFormat="1" x14ac:dyDescent="0.2">
      <c r="A34" s="70"/>
      <c r="B34" s="13"/>
      <c r="C34" s="13"/>
      <c r="D34" s="71"/>
      <c r="E34" s="72"/>
      <c r="F34" s="71"/>
      <c r="G34" s="72"/>
    </row>
    <row r="35" spans="1:7" s="23" customFormat="1" x14ac:dyDescent="0.2">
      <c r="A35" s="70"/>
      <c r="B35" s="13"/>
      <c r="C35" s="13"/>
      <c r="D35" s="71"/>
      <c r="E35" s="72"/>
      <c r="F35" s="71"/>
      <c r="G35" s="72"/>
    </row>
    <row r="36" spans="1:7" s="23" customFormat="1" x14ac:dyDescent="0.2">
      <c r="A36" s="70"/>
      <c r="B36" s="13"/>
      <c r="C36" s="13"/>
      <c r="D36" s="71"/>
      <c r="E36" s="72"/>
      <c r="F36" s="71"/>
      <c r="G36" s="72"/>
    </row>
    <row r="37" spans="1:7" s="23" customFormat="1" x14ac:dyDescent="0.2">
      <c r="A37" s="70"/>
      <c r="B37" s="13"/>
      <c r="C37" s="13"/>
      <c r="D37" s="71"/>
      <c r="E37" s="72"/>
      <c r="F37" s="71"/>
      <c r="G37" s="72"/>
    </row>
    <row r="38" spans="1:7" s="23" customFormat="1" x14ac:dyDescent="0.2">
      <c r="A38" s="70"/>
      <c r="B38" s="13"/>
      <c r="C38" s="13"/>
      <c r="D38" s="71"/>
      <c r="E38" s="72"/>
      <c r="F38" s="71"/>
      <c r="G38" s="72"/>
    </row>
    <row r="39" spans="1:7" s="23" customFormat="1" x14ac:dyDescent="0.2">
      <c r="A39" s="70"/>
      <c r="B39" s="13"/>
      <c r="C39" s="13"/>
      <c r="D39" s="71"/>
      <c r="E39" s="72"/>
      <c r="F39" s="71"/>
      <c r="G39" s="72"/>
    </row>
    <row r="40" spans="1:7" s="23" customFormat="1" x14ac:dyDescent="0.2">
      <c r="A40" s="70"/>
      <c r="B40" s="13"/>
      <c r="C40" s="13"/>
      <c r="D40" s="71"/>
      <c r="E40" s="72"/>
      <c r="F40" s="71"/>
      <c r="G40" s="72"/>
    </row>
    <row r="41" spans="1:7" s="23" customFormat="1" x14ac:dyDescent="0.2">
      <c r="A41" s="70"/>
      <c r="B41" s="13"/>
      <c r="C41" s="13"/>
      <c r="D41" s="71"/>
      <c r="E41" s="72"/>
      <c r="F41" s="71"/>
      <c r="G41" s="72"/>
    </row>
    <row r="42" spans="1:7" s="23" customFormat="1" x14ac:dyDescent="0.2">
      <c r="A42" s="70"/>
      <c r="B42" s="13"/>
      <c r="C42" s="13"/>
      <c r="D42" s="71"/>
      <c r="E42" s="72"/>
      <c r="F42" s="71"/>
      <c r="G42" s="72"/>
    </row>
    <row r="43" spans="1:7" s="23" customFormat="1" x14ac:dyDescent="0.2">
      <c r="A43" s="70"/>
      <c r="B43" s="13"/>
      <c r="C43" s="13"/>
      <c r="D43" s="71"/>
      <c r="E43" s="72"/>
      <c r="F43" s="71"/>
      <c r="G43" s="72"/>
    </row>
    <row r="44" spans="1:7" s="23" customFormat="1" x14ac:dyDescent="0.2">
      <c r="A44" s="70"/>
      <c r="B44" s="13"/>
      <c r="C44" s="13"/>
      <c r="D44" s="71"/>
      <c r="E44" s="72"/>
      <c r="F44" s="71"/>
      <c r="G44" s="72"/>
    </row>
    <row r="45" spans="1:7" s="23" customFormat="1" x14ac:dyDescent="0.2">
      <c r="A45" s="70"/>
      <c r="B45" s="13"/>
      <c r="C45" s="13"/>
      <c r="D45" s="71"/>
      <c r="E45" s="72"/>
      <c r="F45" s="71"/>
      <c r="G45" s="72"/>
    </row>
    <row r="46" spans="1:7" s="23" customFormat="1" x14ac:dyDescent="0.2">
      <c r="A46" s="70"/>
      <c r="B46" s="13"/>
      <c r="C46" s="13"/>
      <c r="D46" s="71"/>
      <c r="E46" s="72"/>
      <c r="F46" s="71"/>
      <c r="G46" s="72"/>
    </row>
    <row r="47" spans="1:7" s="23" customFormat="1" x14ac:dyDescent="0.2">
      <c r="A47" s="70"/>
      <c r="B47" s="13"/>
      <c r="C47" s="13"/>
      <c r="D47" s="71"/>
      <c r="E47" s="72"/>
      <c r="F47" s="71"/>
      <c r="G47" s="72"/>
    </row>
    <row r="48" spans="1:7" s="23" customFormat="1" x14ac:dyDescent="0.2">
      <c r="A48" s="70"/>
      <c r="B48" s="13"/>
      <c r="C48" s="13"/>
      <c r="D48" s="71"/>
      <c r="E48" s="72"/>
      <c r="F48" s="71"/>
      <c r="G48" s="72"/>
    </row>
    <row r="49" spans="1:7" s="23" customFormat="1" x14ac:dyDescent="0.2">
      <c r="A49" s="70"/>
      <c r="B49" s="13"/>
      <c r="C49" s="13"/>
      <c r="D49" s="71"/>
      <c r="E49" s="72"/>
      <c r="F49" s="71"/>
      <c r="G49" s="72"/>
    </row>
    <row r="50" spans="1:7" s="23" customFormat="1" x14ac:dyDescent="0.2">
      <c r="A50" s="70"/>
      <c r="B50" s="13"/>
      <c r="C50" s="13"/>
      <c r="D50" s="71"/>
      <c r="E50" s="72"/>
      <c r="F50" s="71"/>
      <c r="G50" s="72"/>
    </row>
    <row r="51" spans="1:7" s="23" customFormat="1" x14ac:dyDescent="0.2">
      <c r="A51" s="70"/>
      <c r="B51" s="13"/>
      <c r="C51" s="13"/>
      <c r="D51" s="71"/>
      <c r="E51" s="72"/>
      <c r="F51" s="71"/>
      <c r="G51" s="72"/>
    </row>
    <row r="52" spans="1:7" s="23" customFormat="1" x14ac:dyDescent="0.2">
      <c r="A52" s="70"/>
      <c r="B52" s="13"/>
      <c r="C52" s="13"/>
      <c r="D52" s="71"/>
      <c r="E52" s="72"/>
      <c r="F52" s="71"/>
      <c r="G52" s="72"/>
    </row>
    <row r="53" spans="1:7" s="23" customFormat="1" x14ac:dyDescent="0.2">
      <c r="A53" s="70"/>
      <c r="B53" s="13"/>
      <c r="C53" s="13"/>
      <c r="D53" s="71"/>
      <c r="E53" s="72"/>
      <c r="F53" s="71"/>
      <c r="G53" s="72"/>
    </row>
    <row r="54" spans="1:7" s="23" customFormat="1" x14ac:dyDescent="0.2">
      <c r="A54" s="70"/>
      <c r="B54" s="13"/>
      <c r="C54" s="13"/>
      <c r="D54" s="71"/>
      <c r="E54" s="72"/>
      <c r="F54" s="71"/>
      <c r="G54" s="72"/>
    </row>
    <row r="55" spans="1:7" s="23" customFormat="1" x14ac:dyDescent="0.2">
      <c r="A55" s="70"/>
      <c r="B55" s="13"/>
      <c r="C55" s="13"/>
      <c r="D55" s="71"/>
      <c r="E55" s="72"/>
      <c r="F55" s="71"/>
      <c r="G55" s="72"/>
    </row>
    <row r="56" spans="1:7" s="23" customFormat="1" x14ac:dyDescent="0.2">
      <c r="A56" s="70"/>
      <c r="B56" s="13"/>
      <c r="C56" s="13"/>
      <c r="D56" s="71"/>
      <c r="E56" s="72"/>
      <c r="F56" s="71"/>
      <c r="G56" s="72"/>
    </row>
    <row r="57" spans="1:7" s="23" customFormat="1" x14ac:dyDescent="0.2">
      <c r="A57" s="70"/>
      <c r="B57" s="13"/>
      <c r="C57" s="13"/>
      <c r="D57" s="71"/>
      <c r="E57" s="72"/>
      <c r="F57" s="71"/>
      <c r="G57" s="72"/>
    </row>
    <row r="58" spans="1:7" s="23" customFormat="1" x14ac:dyDescent="0.2">
      <c r="A58" s="70"/>
      <c r="B58" s="13"/>
      <c r="C58" s="13"/>
      <c r="D58" s="71"/>
      <c r="E58" s="72"/>
      <c r="F58" s="71"/>
      <c r="G58" s="72"/>
    </row>
    <row r="59" spans="1:7" s="23" customFormat="1" x14ac:dyDescent="0.2">
      <c r="A59" s="70"/>
      <c r="B59" s="13"/>
      <c r="C59" s="13"/>
      <c r="D59" s="71"/>
      <c r="E59" s="72"/>
      <c r="F59" s="71"/>
      <c r="G59" s="72"/>
    </row>
    <row r="60" spans="1:7" s="23" customFormat="1" x14ac:dyDescent="0.2">
      <c r="A60" s="70"/>
      <c r="B60" s="13"/>
      <c r="C60" s="13"/>
      <c r="D60" s="71"/>
      <c r="E60" s="72"/>
      <c r="F60" s="71"/>
      <c r="G60" s="72"/>
    </row>
    <row r="61" spans="1:7" s="23" customFormat="1" x14ac:dyDescent="0.2">
      <c r="A61" s="70"/>
      <c r="B61" s="13"/>
      <c r="C61" s="13"/>
      <c r="D61" s="71"/>
      <c r="E61" s="72"/>
      <c r="F61" s="71"/>
      <c r="G61" s="72"/>
    </row>
    <row r="62" spans="1:7" s="23" customFormat="1" x14ac:dyDescent="0.2">
      <c r="A62" s="70"/>
      <c r="B62" s="13"/>
      <c r="C62" s="13"/>
      <c r="D62" s="71"/>
      <c r="E62" s="72"/>
      <c r="F62" s="71"/>
      <c r="G62" s="72"/>
    </row>
    <row r="63" spans="1:7" s="23" customFormat="1" x14ac:dyDescent="0.2">
      <c r="A63" s="70"/>
      <c r="B63" s="13"/>
      <c r="C63" s="13"/>
      <c r="D63" s="71"/>
      <c r="E63" s="72"/>
      <c r="F63" s="71"/>
      <c r="G63" s="72"/>
    </row>
    <row r="64" spans="1:7" s="23" customFormat="1" x14ac:dyDescent="0.2">
      <c r="A64" s="70"/>
      <c r="B64" s="13"/>
      <c r="C64" s="13"/>
      <c r="D64" s="71"/>
      <c r="E64" s="72"/>
      <c r="F64" s="71"/>
      <c r="G64" s="72"/>
    </row>
    <row r="65" spans="1:7" s="23" customFormat="1" x14ac:dyDescent="0.2">
      <c r="A65" s="70"/>
      <c r="B65" s="13"/>
      <c r="C65" s="13"/>
      <c r="D65" s="71"/>
      <c r="E65" s="72"/>
      <c r="F65" s="71"/>
      <c r="G65" s="72"/>
    </row>
    <row r="66" spans="1:7" s="23" customFormat="1" x14ac:dyDescent="0.2">
      <c r="A66" s="70"/>
      <c r="B66" s="13"/>
      <c r="C66" s="13"/>
      <c r="D66" s="71"/>
      <c r="E66" s="72"/>
      <c r="F66" s="71"/>
      <c r="G66" s="72"/>
    </row>
    <row r="67" spans="1:7" s="23" customFormat="1" x14ac:dyDescent="0.2">
      <c r="A67" s="70"/>
      <c r="B67" s="13"/>
      <c r="C67" s="13"/>
      <c r="D67" s="71"/>
      <c r="E67" s="72"/>
      <c r="F67" s="71"/>
      <c r="G67" s="72"/>
    </row>
    <row r="68" spans="1:7" s="23" customFormat="1" x14ac:dyDescent="0.2">
      <c r="A68" s="70"/>
      <c r="B68" s="13"/>
      <c r="C68" s="13"/>
      <c r="D68" s="71"/>
      <c r="E68" s="72"/>
      <c r="F68" s="71"/>
      <c r="G68" s="72"/>
    </row>
    <row r="69" spans="1:7" s="23" customFormat="1" x14ac:dyDescent="0.2">
      <c r="A69" s="70"/>
      <c r="B69" s="13"/>
      <c r="C69" s="13"/>
      <c r="D69" s="71"/>
      <c r="E69" s="72"/>
      <c r="F69" s="71"/>
      <c r="G69" s="72"/>
    </row>
    <row r="70" spans="1:7" s="23" customFormat="1" x14ac:dyDescent="0.2">
      <c r="A70" s="70"/>
      <c r="B70" s="13"/>
      <c r="C70" s="13"/>
      <c r="D70" s="71"/>
      <c r="E70" s="72"/>
      <c r="F70" s="71"/>
      <c r="G70" s="72"/>
    </row>
    <row r="71" spans="1:7" s="23" customFormat="1" x14ac:dyDescent="0.2">
      <c r="A71" s="70"/>
      <c r="B71" s="13"/>
      <c r="C71" s="13"/>
      <c r="D71" s="71"/>
      <c r="E71" s="72"/>
      <c r="F71" s="71"/>
      <c r="G71" s="72"/>
    </row>
    <row r="72" spans="1:7" s="23" customFormat="1" x14ac:dyDescent="0.2">
      <c r="A72" s="70"/>
      <c r="B72" s="13"/>
      <c r="C72" s="13"/>
      <c r="D72" s="71"/>
      <c r="E72" s="72"/>
      <c r="F72" s="71"/>
      <c r="G72" s="72"/>
    </row>
    <row r="73" spans="1:7" s="23" customFormat="1" x14ac:dyDescent="0.2">
      <c r="A73" s="70"/>
      <c r="B73" s="13"/>
      <c r="C73" s="13"/>
      <c r="D73" s="71"/>
      <c r="E73" s="72"/>
      <c r="F73" s="71"/>
      <c r="G73" s="72"/>
    </row>
    <row r="74" spans="1:7" s="23" customFormat="1" x14ac:dyDescent="0.2">
      <c r="A74" s="70"/>
      <c r="B74" s="13"/>
      <c r="C74" s="13"/>
      <c r="D74" s="71"/>
      <c r="E74" s="72"/>
      <c r="F74" s="71"/>
      <c r="G74" s="72"/>
    </row>
    <row r="75" spans="1:7" s="23" customFormat="1" x14ac:dyDescent="0.2">
      <c r="A75" s="70"/>
      <c r="B75" s="13"/>
      <c r="C75" s="13"/>
      <c r="D75" s="71"/>
      <c r="E75" s="72"/>
      <c r="F75" s="71"/>
      <c r="G75" s="72"/>
    </row>
    <row r="76" spans="1:7" s="23" customFormat="1" x14ac:dyDescent="0.2">
      <c r="A76" s="70"/>
      <c r="B76" s="13"/>
      <c r="C76" s="13"/>
      <c r="D76" s="71"/>
      <c r="E76" s="72"/>
      <c r="F76" s="71"/>
      <c r="G76" s="72"/>
    </row>
    <row r="77" spans="1:7" s="23" customFormat="1" x14ac:dyDescent="0.2">
      <c r="A77" s="70"/>
      <c r="B77" s="13"/>
      <c r="C77" s="13"/>
      <c r="D77" s="71"/>
      <c r="E77" s="72"/>
      <c r="F77" s="71"/>
      <c r="G77" s="72"/>
    </row>
    <row r="78" spans="1:7" s="23" customFormat="1" x14ac:dyDescent="0.2">
      <c r="A78" s="70"/>
      <c r="B78" s="13"/>
      <c r="C78" s="13"/>
      <c r="D78" s="71"/>
      <c r="E78" s="72"/>
      <c r="F78" s="71"/>
      <c r="G78" s="72"/>
    </row>
    <row r="79" spans="1:7" s="23" customFormat="1" x14ac:dyDescent="0.2">
      <c r="A79" s="70"/>
      <c r="B79" s="13"/>
      <c r="C79" s="13"/>
      <c r="D79" s="71"/>
      <c r="E79" s="72"/>
      <c r="F79" s="71"/>
      <c r="G79" s="72"/>
    </row>
    <row r="80" spans="1:7" s="23" customFormat="1" x14ac:dyDescent="0.2">
      <c r="A80" s="70"/>
      <c r="B80" s="13"/>
      <c r="C80" s="13"/>
      <c r="D80" s="71"/>
      <c r="E80" s="72"/>
      <c r="F80" s="71"/>
      <c r="G80" s="72"/>
    </row>
    <row r="81" spans="1:7" s="23" customFormat="1" x14ac:dyDescent="0.2">
      <c r="A81" s="70"/>
      <c r="B81" s="13"/>
      <c r="C81" s="13"/>
      <c r="D81" s="71"/>
      <c r="E81" s="72"/>
      <c r="F81" s="71"/>
      <c r="G81" s="72"/>
    </row>
    <row r="82" spans="1:7" s="23" customFormat="1" x14ac:dyDescent="0.2">
      <c r="A82" s="70"/>
      <c r="B82" s="13"/>
      <c r="C82" s="13"/>
      <c r="D82" s="71"/>
      <c r="E82" s="72"/>
      <c r="F82" s="71"/>
      <c r="G82" s="72"/>
    </row>
    <row r="83" spans="1:7" s="23" customFormat="1" x14ac:dyDescent="0.2">
      <c r="A83" s="70"/>
      <c r="B83" s="13"/>
      <c r="C83" s="13"/>
      <c r="D83" s="71"/>
      <c r="E83" s="72"/>
      <c r="F83" s="71"/>
      <c r="G83" s="72"/>
    </row>
    <row r="84" spans="1:7" s="23" customFormat="1" x14ac:dyDescent="0.2">
      <c r="A84" s="70"/>
      <c r="B84" s="13"/>
      <c r="C84" s="13"/>
      <c r="D84" s="71"/>
      <c r="E84" s="72"/>
      <c r="F84" s="71"/>
      <c r="G84" s="72"/>
    </row>
    <row r="85" spans="1:7" s="23" customFormat="1" x14ac:dyDescent="0.2">
      <c r="A85" s="70"/>
      <c r="B85" s="13"/>
      <c r="C85" s="13"/>
      <c r="D85" s="71"/>
      <c r="E85" s="72"/>
      <c r="F85" s="71"/>
      <c r="G85" s="72"/>
    </row>
    <row r="86" spans="1:7" s="23" customFormat="1" x14ac:dyDescent="0.2">
      <c r="A86" s="70"/>
      <c r="B86" s="13"/>
      <c r="C86" s="13"/>
      <c r="D86" s="71"/>
      <c r="E86" s="72"/>
      <c r="F86" s="71"/>
      <c r="G86" s="72"/>
    </row>
    <row r="87" spans="1:7" s="23" customFormat="1" x14ac:dyDescent="0.2">
      <c r="A87" s="70"/>
      <c r="B87" s="13"/>
      <c r="C87" s="13"/>
      <c r="D87" s="71"/>
      <c r="E87" s="72"/>
      <c r="F87" s="71"/>
      <c r="G87" s="72"/>
    </row>
    <row r="88" spans="1:7" s="23" customFormat="1" x14ac:dyDescent="0.2">
      <c r="A88" s="70"/>
      <c r="B88" s="13"/>
      <c r="C88" s="13"/>
      <c r="D88" s="71"/>
      <c r="E88" s="72"/>
      <c r="F88" s="71"/>
      <c r="G88" s="72"/>
    </row>
  </sheetData>
  <sheetProtection algorithmName="SHA-512" hashValue="6pQeKL9yk8N+oJt32BVaZXVP6a4Kl9q1l4jH3Y1b4g9jIbxlgKTCsNdBucI38o3q7aoNUa4AtXIkb/zwAzApxA==" saltValue="Ff9UAqVbgt5nPF6QmU+Znw==" spinCount="100000" sheet="1" objects="1" formatColumns="0" formatRows="0" insertRows="0" deleteRows="0" autoFilter="0"/>
  <autoFilter ref="A6:G10"/>
  <mergeCells count="2">
    <mergeCell ref="B2:D2"/>
    <mergeCell ref="B3:D3"/>
  </mergeCells>
  <phoneticPr fontId="3" type="noConversion"/>
  <printOptions horizontalCentered="1"/>
  <pageMargins left="0.7" right="0.7" top="1.7" bottom="0.75" header="0.3" footer="0.3"/>
  <pageSetup scale="62" orientation="landscape" r:id="rId1"/>
  <headerFooter scaleWithDoc="0">
    <oddHeader>&amp;C&amp;"Arial,Bold"&amp;G
Program Integrity Report
Section VIII - &amp;A</oddHeader>
    <oddFooter>&amp;L&amp;"Arial,Regular"&amp;10Program Integrity - Report #56&amp;C&amp;"Arial,Regular"&amp;10Rev. v5 2017-12&amp;R&amp;"Arial,Regular"&amp;10&amp;P</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Reference!$G$3:$G$6</xm:f>
          </x14:formula1>
          <xm:sqref>A7:A88</xm:sqref>
        </x14:dataValidation>
        <x14:dataValidation type="list" allowBlank="1" showInputMessage="1" showErrorMessage="1">
          <x14:formula1>
            <xm:f>Reference!$H$3:$H$14</xm:f>
          </x14:formula1>
          <xm:sqref>G7:G88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zoomScale="85" zoomScaleNormal="85" zoomScaleSheetLayoutView="40" zoomScalePageLayoutView="55" workbookViewId="0">
      <selection activeCell="A11" sqref="A11"/>
    </sheetView>
  </sheetViews>
  <sheetFormatPr defaultColWidth="9.140625" defaultRowHeight="15" x14ac:dyDescent="0.25"/>
  <cols>
    <col min="1" max="1" width="28.42578125" style="12" customWidth="1"/>
    <col min="2" max="2" width="5.7109375" style="12" customWidth="1"/>
    <col min="3" max="3" width="33.85546875" style="12" bestFit="1" customWidth="1"/>
    <col min="4" max="4" width="80" style="12" bestFit="1" customWidth="1"/>
    <col min="5" max="5" width="31.85546875" style="12" bestFit="1" customWidth="1"/>
    <col min="6" max="6" width="80.28515625" style="12" customWidth="1"/>
    <col min="7" max="7" width="19.28515625" style="12" bestFit="1" customWidth="1"/>
    <col min="8" max="8" width="96.5703125" style="12" customWidth="1"/>
    <col min="9" max="9" width="12.28515625" style="12" bestFit="1" customWidth="1"/>
    <col min="10" max="16384" width="9.140625" style="12"/>
  </cols>
  <sheetData>
    <row r="1" spans="1:9" s="74" customFormat="1" x14ac:dyDescent="0.25">
      <c r="A1" s="73" t="s">
        <v>101</v>
      </c>
      <c r="D1" s="73"/>
    </row>
    <row r="2" spans="1:9" s="74" customFormat="1" ht="45" x14ac:dyDescent="0.25">
      <c r="A2" s="84" t="s">
        <v>20</v>
      </c>
      <c r="B2" s="23"/>
      <c r="C2" s="84" t="s">
        <v>22</v>
      </c>
      <c r="D2" s="84" t="s">
        <v>23</v>
      </c>
      <c r="E2" s="84" t="s">
        <v>24</v>
      </c>
      <c r="F2" s="84" t="s">
        <v>25</v>
      </c>
      <c r="G2" s="47" t="s">
        <v>188</v>
      </c>
      <c r="H2" s="85" t="s">
        <v>18</v>
      </c>
      <c r="I2" s="85" t="s">
        <v>248</v>
      </c>
    </row>
    <row r="3" spans="1:9" s="74" customFormat="1" x14ac:dyDescent="0.25">
      <c r="A3" s="75" t="s">
        <v>187</v>
      </c>
      <c r="B3" s="23"/>
      <c r="C3" s="75" t="s">
        <v>187</v>
      </c>
      <c r="D3" s="75" t="s">
        <v>187</v>
      </c>
      <c r="E3" s="76" t="s">
        <v>187</v>
      </c>
      <c r="F3" s="76" t="s">
        <v>187</v>
      </c>
      <c r="G3" s="75" t="s">
        <v>187</v>
      </c>
      <c r="H3" s="76" t="s">
        <v>187</v>
      </c>
      <c r="I3" s="76" t="s">
        <v>187</v>
      </c>
    </row>
    <row r="4" spans="1:9" s="74" customFormat="1" x14ac:dyDescent="0.25">
      <c r="A4" s="75" t="s">
        <v>190</v>
      </c>
      <c r="B4" s="23"/>
      <c r="C4" s="75" t="s">
        <v>190</v>
      </c>
      <c r="D4" s="75" t="s">
        <v>190</v>
      </c>
      <c r="E4" s="76" t="s">
        <v>190</v>
      </c>
      <c r="F4" s="76" t="s">
        <v>190</v>
      </c>
      <c r="G4" s="75" t="s">
        <v>190</v>
      </c>
      <c r="H4" s="76" t="s">
        <v>190</v>
      </c>
      <c r="I4" s="76" t="s">
        <v>190</v>
      </c>
    </row>
    <row r="5" spans="1:9" s="74" customFormat="1" x14ac:dyDescent="0.25">
      <c r="A5" s="75" t="s">
        <v>35</v>
      </c>
      <c r="B5" s="23"/>
      <c r="C5" s="75" t="s">
        <v>119</v>
      </c>
      <c r="D5" s="75" t="s">
        <v>245</v>
      </c>
      <c r="E5" s="75" t="s">
        <v>6</v>
      </c>
      <c r="F5" s="75" t="s">
        <v>6</v>
      </c>
      <c r="G5" s="75" t="s">
        <v>39</v>
      </c>
      <c r="H5" s="75" t="s">
        <v>92</v>
      </c>
      <c r="I5" s="75" t="s">
        <v>247</v>
      </c>
    </row>
    <row r="6" spans="1:9" s="74" customFormat="1" x14ac:dyDescent="0.25">
      <c r="A6" s="75" t="s">
        <v>335</v>
      </c>
      <c r="B6" s="23"/>
      <c r="C6" s="75" t="s">
        <v>91</v>
      </c>
      <c r="D6" s="94" t="s">
        <v>246</v>
      </c>
      <c r="E6" s="75" t="s">
        <v>162</v>
      </c>
      <c r="F6" s="75" t="s">
        <v>164</v>
      </c>
      <c r="G6" s="75" t="s">
        <v>40</v>
      </c>
      <c r="H6" s="75" t="s">
        <v>93</v>
      </c>
      <c r="I6" s="75" t="s">
        <v>249</v>
      </c>
    </row>
    <row r="7" spans="1:9" s="74" customFormat="1" x14ac:dyDescent="0.25">
      <c r="A7" s="75" t="s">
        <v>118</v>
      </c>
      <c r="B7" s="23"/>
      <c r="C7" s="75" t="s">
        <v>29</v>
      </c>
      <c r="D7" s="75" t="s">
        <v>135</v>
      </c>
      <c r="E7" s="75" t="s">
        <v>163</v>
      </c>
      <c r="F7" s="75" t="s">
        <v>64</v>
      </c>
      <c r="G7" s="75" t="s">
        <v>6</v>
      </c>
      <c r="H7" s="75" t="s">
        <v>94</v>
      </c>
      <c r="I7" s="75" t="s">
        <v>250</v>
      </c>
    </row>
    <row r="8" spans="1:9" s="74" customFormat="1" x14ac:dyDescent="0.25">
      <c r="A8" s="75" t="s">
        <v>72</v>
      </c>
      <c r="B8" s="23"/>
      <c r="C8" s="75" t="s">
        <v>26</v>
      </c>
      <c r="D8" s="75" t="s">
        <v>136</v>
      </c>
      <c r="E8" s="23"/>
      <c r="F8" s="75" t="s">
        <v>49</v>
      </c>
      <c r="G8" s="23"/>
      <c r="H8" s="75" t="s">
        <v>95</v>
      </c>
      <c r="I8" s="75" t="s">
        <v>251</v>
      </c>
    </row>
    <row r="9" spans="1:9" s="74" customFormat="1" x14ac:dyDescent="0.25">
      <c r="A9" s="75" t="s">
        <v>34</v>
      </c>
      <c r="B9" s="23"/>
      <c r="C9" s="75" t="s">
        <v>120</v>
      </c>
      <c r="D9" s="75" t="s">
        <v>137</v>
      </c>
      <c r="E9" s="23"/>
      <c r="F9" s="75" t="s">
        <v>50</v>
      </c>
      <c r="G9" s="23"/>
      <c r="H9" s="75" t="s">
        <v>96</v>
      </c>
      <c r="I9" s="75" t="s">
        <v>252</v>
      </c>
    </row>
    <row r="10" spans="1:9" s="74" customFormat="1" x14ac:dyDescent="0.25">
      <c r="A10" s="23"/>
      <c r="B10" s="23"/>
      <c r="C10" s="75" t="s">
        <v>30</v>
      </c>
      <c r="D10" s="75" t="s">
        <v>138</v>
      </c>
      <c r="E10" s="23"/>
      <c r="F10" s="75" t="s">
        <v>53</v>
      </c>
      <c r="G10" s="23"/>
      <c r="H10" s="75" t="s">
        <v>97</v>
      </c>
      <c r="I10" s="75" t="s">
        <v>253</v>
      </c>
    </row>
    <row r="11" spans="1:9" s="74" customFormat="1" x14ac:dyDescent="0.25">
      <c r="A11" s="23"/>
      <c r="B11" s="23"/>
      <c r="C11" s="75" t="s">
        <v>31</v>
      </c>
      <c r="D11" s="75" t="s">
        <v>139</v>
      </c>
      <c r="E11" s="23"/>
      <c r="F11" s="75" t="s">
        <v>43</v>
      </c>
      <c r="G11" s="23"/>
      <c r="H11" s="75" t="s">
        <v>98</v>
      </c>
      <c r="I11" s="75" t="s">
        <v>254</v>
      </c>
    </row>
    <row r="12" spans="1:9" s="74" customFormat="1" x14ac:dyDescent="0.25">
      <c r="A12" s="23"/>
      <c r="B12" s="23"/>
      <c r="C12" s="75" t="s">
        <v>125</v>
      </c>
      <c r="D12" s="75" t="s">
        <v>140</v>
      </c>
      <c r="E12" s="23"/>
      <c r="F12" s="75" t="s">
        <v>44</v>
      </c>
      <c r="G12" s="23"/>
      <c r="H12" s="75" t="s">
        <v>99</v>
      </c>
      <c r="I12" s="75" t="s">
        <v>255</v>
      </c>
    </row>
    <row r="13" spans="1:9" s="74" customFormat="1" x14ac:dyDescent="0.25">
      <c r="A13" s="23"/>
      <c r="B13" s="23"/>
      <c r="C13" s="75" t="s">
        <v>32</v>
      </c>
      <c r="D13" s="75" t="s">
        <v>141</v>
      </c>
      <c r="E13" s="23"/>
      <c r="F13" s="75" t="s">
        <v>48</v>
      </c>
      <c r="G13" s="23"/>
      <c r="H13" s="75" t="s">
        <v>100</v>
      </c>
      <c r="I13" s="75" t="s">
        <v>256</v>
      </c>
    </row>
    <row r="14" spans="1:9" s="74" customFormat="1" x14ac:dyDescent="0.25">
      <c r="A14" s="23"/>
      <c r="B14" s="23"/>
      <c r="C14" s="75" t="s">
        <v>33</v>
      </c>
      <c r="D14" s="75" t="s">
        <v>142</v>
      </c>
      <c r="E14" s="23"/>
      <c r="F14" s="75" t="s">
        <v>165</v>
      </c>
      <c r="G14" s="23"/>
      <c r="H14" s="75" t="s">
        <v>186</v>
      </c>
      <c r="I14" s="75" t="s">
        <v>257</v>
      </c>
    </row>
    <row r="15" spans="1:9" s="74" customFormat="1" x14ac:dyDescent="0.25">
      <c r="A15" s="23"/>
      <c r="B15" s="23"/>
      <c r="C15" s="75" t="s">
        <v>334</v>
      </c>
      <c r="D15" s="75" t="s">
        <v>143</v>
      </c>
      <c r="E15" s="23"/>
      <c r="F15" s="75" t="s">
        <v>65</v>
      </c>
      <c r="G15" s="23"/>
      <c r="H15" s="23"/>
      <c r="I15" s="75" t="s">
        <v>258</v>
      </c>
    </row>
    <row r="16" spans="1:9" s="74" customFormat="1" x14ac:dyDescent="0.25">
      <c r="A16" s="23"/>
      <c r="B16" s="23"/>
      <c r="C16" s="75" t="s">
        <v>121</v>
      </c>
      <c r="D16" s="75" t="s">
        <v>144</v>
      </c>
      <c r="E16" s="23"/>
      <c r="F16" s="75" t="s">
        <v>166</v>
      </c>
      <c r="G16" s="23"/>
      <c r="H16" s="23"/>
      <c r="I16" s="75" t="s">
        <v>259</v>
      </c>
    </row>
    <row r="17" spans="1:9" s="74" customFormat="1" x14ac:dyDescent="0.25">
      <c r="A17" s="23"/>
      <c r="B17" s="23"/>
      <c r="C17" s="75" t="s">
        <v>122</v>
      </c>
      <c r="D17" s="75" t="s">
        <v>145</v>
      </c>
      <c r="E17" s="23"/>
      <c r="F17" s="75" t="s">
        <v>167</v>
      </c>
      <c r="G17" s="23"/>
      <c r="H17" s="23"/>
      <c r="I17" s="75" t="s">
        <v>260</v>
      </c>
    </row>
    <row r="18" spans="1:9" s="74" customFormat="1" x14ac:dyDescent="0.25">
      <c r="A18" s="23"/>
      <c r="B18" s="23"/>
      <c r="C18" s="75" t="s">
        <v>123</v>
      </c>
      <c r="D18" s="75" t="s">
        <v>146</v>
      </c>
      <c r="E18" s="23"/>
      <c r="F18" s="75" t="s">
        <v>185</v>
      </c>
      <c r="G18" s="23"/>
      <c r="H18" s="23"/>
      <c r="I18" s="75" t="s">
        <v>261</v>
      </c>
    </row>
    <row r="19" spans="1:9" s="74" customFormat="1" x14ac:dyDescent="0.25">
      <c r="A19" s="23"/>
      <c r="B19" s="23"/>
      <c r="C19" s="75" t="s">
        <v>124</v>
      </c>
      <c r="D19" s="75" t="s">
        <v>147</v>
      </c>
      <c r="E19" s="23"/>
      <c r="F19" s="75" t="s">
        <v>168</v>
      </c>
      <c r="G19" s="23"/>
      <c r="H19" s="23"/>
      <c r="I19" s="75" t="s">
        <v>262</v>
      </c>
    </row>
    <row r="20" spans="1:9" s="74" customFormat="1" x14ac:dyDescent="0.25">
      <c r="A20" s="23"/>
      <c r="B20" s="23"/>
      <c r="C20" s="75" t="s">
        <v>34</v>
      </c>
      <c r="D20" s="75" t="s">
        <v>148</v>
      </c>
      <c r="E20" s="23"/>
      <c r="F20" s="75" t="s">
        <v>169</v>
      </c>
      <c r="G20" s="23"/>
      <c r="H20" s="23"/>
      <c r="I20" s="75" t="s">
        <v>263</v>
      </c>
    </row>
    <row r="21" spans="1:9" s="74" customFormat="1" x14ac:dyDescent="0.25">
      <c r="A21" s="23"/>
      <c r="B21" s="23"/>
      <c r="C21" s="75" t="s">
        <v>35</v>
      </c>
      <c r="D21" s="75" t="s">
        <v>149</v>
      </c>
      <c r="E21" s="23"/>
      <c r="F21" s="75" t="s">
        <v>170</v>
      </c>
      <c r="G21" s="23"/>
      <c r="H21" s="23"/>
      <c r="I21" s="75" t="s">
        <v>264</v>
      </c>
    </row>
    <row r="22" spans="1:9" s="74" customFormat="1" x14ac:dyDescent="0.25">
      <c r="A22" s="23"/>
      <c r="B22" s="23"/>
      <c r="C22" s="77" t="s">
        <v>36</v>
      </c>
      <c r="D22" s="75" t="s">
        <v>150</v>
      </c>
      <c r="E22" s="23"/>
      <c r="F22" s="75" t="s">
        <v>46</v>
      </c>
      <c r="G22" s="23"/>
      <c r="H22" s="23"/>
      <c r="I22" s="75" t="s">
        <v>265</v>
      </c>
    </row>
    <row r="23" spans="1:9" s="74" customFormat="1" x14ac:dyDescent="0.25">
      <c r="A23" s="23"/>
      <c r="B23" s="23"/>
      <c r="C23" s="75" t="s">
        <v>37</v>
      </c>
      <c r="D23" s="75" t="s">
        <v>151</v>
      </c>
      <c r="E23" s="23"/>
      <c r="F23" s="75" t="s">
        <v>66</v>
      </c>
      <c r="G23" s="23"/>
      <c r="H23" s="23"/>
      <c r="I23" s="75" t="s">
        <v>266</v>
      </c>
    </row>
    <row r="24" spans="1:9" s="74" customFormat="1" x14ac:dyDescent="0.25">
      <c r="A24" s="23"/>
      <c r="B24" s="23"/>
      <c r="C24" s="75" t="s">
        <v>38</v>
      </c>
      <c r="D24" s="75" t="s">
        <v>152</v>
      </c>
      <c r="E24" s="23"/>
      <c r="F24" s="75" t="s">
        <v>291</v>
      </c>
      <c r="G24" s="23"/>
      <c r="H24" s="23"/>
      <c r="I24" s="75" t="s">
        <v>267</v>
      </c>
    </row>
    <row r="25" spans="1:9" s="74" customFormat="1" x14ac:dyDescent="0.25">
      <c r="A25" s="23"/>
      <c r="B25" s="23"/>
      <c r="C25" s="75" t="s">
        <v>27</v>
      </c>
      <c r="D25" s="75" t="s">
        <v>153</v>
      </c>
      <c r="E25" s="23"/>
      <c r="F25" s="75" t="s">
        <v>171</v>
      </c>
      <c r="G25" s="23"/>
      <c r="H25" s="23"/>
      <c r="I25" s="75" t="s">
        <v>268</v>
      </c>
    </row>
    <row r="26" spans="1:9" s="74" customFormat="1" x14ac:dyDescent="0.25">
      <c r="A26" s="23"/>
      <c r="B26" s="23"/>
      <c r="C26" s="78" t="s">
        <v>28</v>
      </c>
      <c r="D26" s="75" t="s">
        <v>154</v>
      </c>
      <c r="E26" s="23"/>
      <c r="F26" s="75" t="s">
        <v>172</v>
      </c>
      <c r="G26" s="23"/>
      <c r="H26" s="23"/>
      <c r="I26" s="75" t="s">
        <v>269</v>
      </c>
    </row>
    <row r="27" spans="1:9" s="74" customFormat="1" x14ac:dyDescent="0.25">
      <c r="A27" s="23"/>
      <c r="B27" s="23"/>
      <c r="C27" s="23"/>
      <c r="D27" s="75" t="s">
        <v>155</v>
      </c>
      <c r="E27" s="23"/>
      <c r="F27" s="75" t="s">
        <v>173</v>
      </c>
      <c r="G27" s="23"/>
      <c r="H27" s="23"/>
      <c r="I27" s="75" t="s">
        <v>270</v>
      </c>
    </row>
    <row r="28" spans="1:9" s="74" customFormat="1" x14ac:dyDescent="0.25">
      <c r="A28" s="23"/>
      <c r="B28" s="23"/>
      <c r="C28" s="23"/>
      <c r="D28" s="75" t="s">
        <v>156</v>
      </c>
      <c r="E28" s="23"/>
      <c r="F28" s="75" t="s">
        <v>174</v>
      </c>
      <c r="G28" s="23"/>
      <c r="H28" s="23"/>
      <c r="I28" s="75" t="s">
        <v>271</v>
      </c>
    </row>
    <row r="29" spans="1:9" s="74" customFormat="1" x14ac:dyDescent="0.25">
      <c r="A29" s="23"/>
      <c r="B29" s="23"/>
      <c r="C29" s="23"/>
      <c r="D29" s="75" t="s">
        <v>157</v>
      </c>
      <c r="E29" s="23"/>
      <c r="F29" s="75" t="s">
        <v>62</v>
      </c>
      <c r="G29" s="23"/>
      <c r="H29" s="23"/>
      <c r="I29" s="75" t="s">
        <v>272</v>
      </c>
    </row>
    <row r="30" spans="1:9" s="74" customFormat="1" x14ac:dyDescent="0.25">
      <c r="A30" s="23"/>
      <c r="B30" s="23"/>
      <c r="C30" s="23"/>
      <c r="D30" s="75" t="s">
        <v>158</v>
      </c>
      <c r="E30" s="23"/>
      <c r="F30" s="75" t="s">
        <v>63</v>
      </c>
      <c r="G30" s="23"/>
      <c r="H30" s="23"/>
      <c r="I30" s="75" t="s">
        <v>280</v>
      </c>
    </row>
    <row r="31" spans="1:9" s="74" customFormat="1" x14ac:dyDescent="0.25">
      <c r="A31" s="23"/>
      <c r="B31" s="23"/>
      <c r="C31" s="23"/>
      <c r="D31" s="75" t="s">
        <v>159</v>
      </c>
      <c r="E31" s="23"/>
      <c r="F31" s="75" t="s">
        <v>175</v>
      </c>
      <c r="G31" s="23"/>
      <c r="H31" s="23"/>
      <c r="I31" s="75" t="s">
        <v>273</v>
      </c>
    </row>
    <row r="32" spans="1:9" s="74" customFormat="1" x14ac:dyDescent="0.25">
      <c r="A32" s="23"/>
      <c r="B32" s="23"/>
      <c r="C32" s="23"/>
      <c r="D32" s="75" t="s">
        <v>160</v>
      </c>
      <c r="E32" s="23"/>
      <c r="F32" s="75" t="s">
        <v>357</v>
      </c>
      <c r="G32" s="23"/>
      <c r="H32" s="23"/>
      <c r="I32" s="75" t="s">
        <v>274</v>
      </c>
    </row>
    <row r="33" spans="1:9" s="74" customFormat="1" x14ac:dyDescent="0.25">
      <c r="A33" s="23"/>
      <c r="B33" s="23"/>
      <c r="C33" s="23"/>
      <c r="D33" s="75" t="s">
        <v>161</v>
      </c>
      <c r="E33" s="23"/>
      <c r="F33" s="75" t="s">
        <v>176</v>
      </c>
      <c r="G33" s="23"/>
      <c r="H33" s="23"/>
      <c r="I33" s="75" t="s">
        <v>275</v>
      </c>
    </row>
    <row r="34" spans="1:9" s="74" customFormat="1" x14ac:dyDescent="0.25">
      <c r="A34" s="23"/>
      <c r="B34" s="23"/>
      <c r="C34" s="23"/>
      <c r="D34" s="75" t="s">
        <v>126</v>
      </c>
      <c r="E34" s="23"/>
      <c r="F34" s="75" t="s">
        <v>177</v>
      </c>
      <c r="G34" s="23"/>
      <c r="H34" s="23"/>
      <c r="I34" s="75" t="s">
        <v>276</v>
      </c>
    </row>
    <row r="35" spans="1:9" s="74" customFormat="1" x14ac:dyDescent="0.25">
      <c r="A35" s="23"/>
      <c r="B35" s="23"/>
      <c r="C35" s="23"/>
      <c r="D35" s="75" t="s">
        <v>127</v>
      </c>
      <c r="E35" s="23"/>
      <c r="F35" s="75" t="s">
        <v>232</v>
      </c>
      <c r="G35" s="23"/>
      <c r="H35" s="23"/>
      <c r="I35" s="75" t="s">
        <v>277</v>
      </c>
    </row>
    <row r="36" spans="1:9" s="74" customFormat="1" x14ac:dyDescent="0.25">
      <c r="A36" s="23"/>
      <c r="B36" s="23"/>
      <c r="C36" s="23"/>
      <c r="D36" s="75" t="s">
        <v>128</v>
      </c>
      <c r="E36" s="23"/>
      <c r="F36" s="75" t="s">
        <v>178</v>
      </c>
      <c r="G36" s="23"/>
      <c r="H36" s="23"/>
      <c r="I36" s="75" t="s">
        <v>278</v>
      </c>
    </row>
    <row r="37" spans="1:9" s="74" customFormat="1" x14ac:dyDescent="0.25">
      <c r="A37" s="23"/>
      <c r="B37" s="23"/>
      <c r="C37" s="23"/>
      <c r="D37" s="75" t="s">
        <v>129</v>
      </c>
      <c r="E37" s="23"/>
      <c r="F37" s="75" t="s">
        <v>42</v>
      </c>
      <c r="G37" s="23"/>
      <c r="H37" s="23"/>
      <c r="I37" s="75" t="s">
        <v>279</v>
      </c>
    </row>
    <row r="38" spans="1:9" s="74" customFormat="1" x14ac:dyDescent="0.25">
      <c r="A38" s="23"/>
      <c r="B38" s="23"/>
      <c r="C38" s="23"/>
      <c r="D38" s="75" t="s">
        <v>130</v>
      </c>
      <c r="E38" s="23"/>
      <c r="F38" s="75" t="s">
        <v>179</v>
      </c>
      <c r="G38" s="23"/>
      <c r="H38" s="23"/>
    </row>
    <row r="39" spans="1:9" s="74" customFormat="1" x14ac:dyDescent="0.25">
      <c r="A39" s="23"/>
      <c r="B39" s="23"/>
      <c r="C39" s="23"/>
      <c r="D39" s="75" t="s">
        <v>131</v>
      </c>
      <c r="E39" s="23"/>
      <c r="F39" s="75" t="s">
        <v>180</v>
      </c>
      <c r="G39" s="23"/>
      <c r="H39" s="23"/>
    </row>
    <row r="40" spans="1:9" s="74" customFormat="1" x14ac:dyDescent="0.25">
      <c r="A40" s="23"/>
      <c r="B40" s="23"/>
      <c r="C40" s="23"/>
      <c r="D40" s="75" t="s">
        <v>132</v>
      </c>
      <c r="E40" s="23"/>
      <c r="F40" s="75" t="s">
        <v>71</v>
      </c>
      <c r="G40" s="23"/>
      <c r="H40" s="23"/>
    </row>
    <row r="41" spans="1:9" s="74" customFormat="1" x14ac:dyDescent="0.25">
      <c r="A41" s="23"/>
      <c r="B41" s="23"/>
      <c r="C41" s="23"/>
      <c r="D41" s="75" t="s">
        <v>133</v>
      </c>
      <c r="E41" s="23"/>
      <c r="F41" s="75" t="s">
        <v>51</v>
      </c>
      <c r="G41" s="23"/>
      <c r="H41" s="23"/>
    </row>
    <row r="42" spans="1:9" s="74" customFormat="1" x14ac:dyDescent="0.25">
      <c r="A42" s="23"/>
      <c r="B42" s="23"/>
      <c r="C42" s="23"/>
      <c r="D42" s="75" t="s">
        <v>134</v>
      </c>
      <c r="E42" s="23"/>
      <c r="F42" s="75" t="s">
        <v>181</v>
      </c>
      <c r="G42" s="23"/>
      <c r="H42" s="23"/>
    </row>
    <row r="43" spans="1:9" s="74" customFormat="1" x14ac:dyDescent="0.25">
      <c r="A43" s="23"/>
      <c r="B43" s="23"/>
      <c r="C43" s="23"/>
      <c r="D43" s="75" t="s">
        <v>316</v>
      </c>
      <c r="E43" s="23"/>
      <c r="F43" s="75" t="s">
        <v>70</v>
      </c>
      <c r="G43" s="23"/>
      <c r="H43" s="23"/>
    </row>
    <row r="44" spans="1:9" s="74" customFormat="1" x14ac:dyDescent="0.25">
      <c r="A44" s="23"/>
      <c r="B44" s="23"/>
      <c r="C44" s="23"/>
      <c r="D44" s="75" t="s">
        <v>317</v>
      </c>
      <c r="E44" s="23"/>
      <c r="F44" s="75" t="s">
        <v>52</v>
      </c>
      <c r="G44" s="23"/>
      <c r="H44" s="23"/>
    </row>
    <row r="45" spans="1:9" s="74" customFormat="1" x14ac:dyDescent="0.25">
      <c r="A45" s="23"/>
      <c r="B45" s="23"/>
      <c r="C45" s="23"/>
      <c r="D45" s="75" t="s">
        <v>318</v>
      </c>
      <c r="E45" s="23"/>
      <c r="F45" s="75" t="s">
        <v>182</v>
      </c>
      <c r="G45" s="23"/>
      <c r="H45" s="23"/>
    </row>
    <row r="46" spans="1:9" s="74" customFormat="1" x14ac:dyDescent="0.25">
      <c r="A46" s="23"/>
      <c r="B46" s="23"/>
      <c r="C46" s="23"/>
      <c r="D46" s="75" t="s">
        <v>319</v>
      </c>
      <c r="E46" s="23"/>
      <c r="F46" s="75" t="s">
        <v>54</v>
      </c>
      <c r="G46" s="23"/>
      <c r="H46" s="23"/>
    </row>
    <row r="47" spans="1:9" s="74" customFormat="1" x14ac:dyDescent="0.25">
      <c r="A47" s="23"/>
      <c r="B47" s="23"/>
      <c r="C47" s="23"/>
      <c r="D47" s="75" t="s">
        <v>320</v>
      </c>
      <c r="E47" s="23"/>
      <c r="F47" s="75" t="s">
        <v>55</v>
      </c>
      <c r="G47" s="23"/>
      <c r="H47" s="23"/>
    </row>
    <row r="48" spans="1:9" s="74" customFormat="1" x14ac:dyDescent="0.25">
      <c r="A48" s="23"/>
      <c r="B48" s="23"/>
      <c r="C48" s="23"/>
      <c r="D48" s="75" t="s">
        <v>321</v>
      </c>
      <c r="E48" s="23"/>
      <c r="F48" s="75" t="s">
        <v>56</v>
      </c>
      <c r="G48" s="23"/>
      <c r="H48" s="23"/>
    </row>
    <row r="49" spans="1:8" s="74" customFormat="1" x14ac:dyDescent="0.25">
      <c r="A49" s="23"/>
      <c r="B49" s="23"/>
      <c r="C49" s="23"/>
      <c r="D49" s="75" t="s">
        <v>322</v>
      </c>
      <c r="E49" s="23"/>
      <c r="F49" s="75" t="s">
        <v>57</v>
      </c>
      <c r="G49" s="23"/>
      <c r="H49" s="23"/>
    </row>
    <row r="50" spans="1:8" s="74" customFormat="1" x14ac:dyDescent="0.25">
      <c r="A50" s="23"/>
      <c r="B50" s="23"/>
      <c r="C50" s="23"/>
      <c r="D50" s="75" t="s">
        <v>323</v>
      </c>
      <c r="E50" s="23"/>
      <c r="F50" s="75" t="s">
        <v>58</v>
      </c>
      <c r="G50" s="23"/>
      <c r="H50" s="23"/>
    </row>
    <row r="51" spans="1:8" s="74" customFormat="1" x14ac:dyDescent="0.25">
      <c r="A51" s="23"/>
      <c r="B51" s="23"/>
      <c r="C51" s="23"/>
      <c r="D51" s="75" t="s">
        <v>324</v>
      </c>
      <c r="E51" s="23"/>
      <c r="F51" s="75" t="s">
        <v>59</v>
      </c>
      <c r="G51" s="23"/>
      <c r="H51" s="23"/>
    </row>
    <row r="52" spans="1:8" s="74" customFormat="1" x14ac:dyDescent="0.25">
      <c r="A52" s="23"/>
      <c r="B52" s="23"/>
      <c r="C52" s="23"/>
      <c r="D52" s="75" t="s">
        <v>325</v>
      </c>
      <c r="E52" s="23"/>
      <c r="F52" s="75" t="s">
        <v>60</v>
      </c>
      <c r="G52" s="23"/>
      <c r="H52" s="23"/>
    </row>
    <row r="53" spans="1:8" s="74" customFormat="1" x14ac:dyDescent="0.25">
      <c r="A53" s="23"/>
      <c r="B53" s="23"/>
      <c r="C53" s="23"/>
      <c r="D53" s="75" t="s">
        <v>326</v>
      </c>
      <c r="E53" s="23"/>
      <c r="F53" s="75" t="s">
        <v>183</v>
      </c>
      <c r="G53" s="23"/>
      <c r="H53" s="23"/>
    </row>
    <row r="54" spans="1:8" s="74" customFormat="1" x14ac:dyDescent="0.25">
      <c r="A54" s="23"/>
      <c r="B54" s="23"/>
      <c r="C54" s="23"/>
      <c r="D54" s="75" t="s">
        <v>327</v>
      </c>
      <c r="E54" s="23"/>
      <c r="F54" s="75" t="s">
        <v>241</v>
      </c>
      <c r="G54" s="23"/>
      <c r="H54" s="23"/>
    </row>
    <row r="55" spans="1:8" s="74" customFormat="1" x14ac:dyDescent="0.25">
      <c r="A55" s="23"/>
      <c r="B55" s="23"/>
      <c r="C55" s="23"/>
      <c r="D55" s="75" t="s">
        <v>328</v>
      </c>
      <c r="E55" s="23"/>
      <c r="F55" s="75" t="s">
        <v>61</v>
      </c>
      <c r="G55" s="23"/>
      <c r="H55" s="23"/>
    </row>
    <row r="56" spans="1:8" s="74" customFormat="1" x14ac:dyDescent="0.25">
      <c r="A56" s="23"/>
      <c r="B56" s="23"/>
      <c r="C56" s="23"/>
      <c r="D56" s="75" t="s">
        <v>329</v>
      </c>
      <c r="E56" s="23"/>
      <c r="F56" s="75" t="s">
        <v>45</v>
      </c>
      <c r="G56" s="23"/>
      <c r="H56" s="23"/>
    </row>
    <row r="57" spans="1:8" s="74" customFormat="1" x14ac:dyDescent="0.25">
      <c r="A57" s="23"/>
      <c r="B57" s="23"/>
      <c r="C57" s="23"/>
      <c r="D57" s="75" t="s">
        <v>330</v>
      </c>
      <c r="E57" s="23"/>
      <c r="F57" s="75" t="s">
        <v>47</v>
      </c>
      <c r="G57" s="23"/>
      <c r="H57" s="23"/>
    </row>
    <row r="58" spans="1:8" s="74" customFormat="1" x14ac:dyDescent="0.25">
      <c r="A58" s="23"/>
      <c r="B58" s="23"/>
      <c r="C58" s="23"/>
      <c r="D58" s="75" t="s">
        <v>331</v>
      </c>
      <c r="E58" s="23"/>
      <c r="F58" s="75" t="s">
        <v>184</v>
      </c>
      <c r="G58" s="23"/>
      <c r="H58" s="23"/>
    </row>
    <row r="59" spans="1:8" s="74" customFormat="1" x14ac:dyDescent="0.25">
      <c r="A59" s="23"/>
      <c r="B59" s="23"/>
      <c r="C59" s="23"/>
      <c r="D59" s="75" t="s">
        <v>332</v>
      </c>
      <c r="E59" s="23"/>
      <c r="F59" s="75" t="s">
        <v>69</v>
      </c>
      <c r="G59" s="23"/>
      <c r="H59" s="23"/>
    </row>
    <row r="60" spans="1:8" s="74" customFormat="1" x14ac:dyDescent="0.25">
      <c r="A60" s="23"/>
      <c r="B60" s="23"/>
      <c r="C60" s="23"/>
      <c r="D60" s="75" t="s">
        <v>346</v>
      </c>
      <c r="E60" s="23"/>
      <c r="F60" s="75" t="s">
        <v>67</v>
      </c>
      <c r="G60" s="23"/>
      <c r="H60" s="23"/>
    </row>
    <row r="61" spans="1:8" s="74" customFormat="1" x14ac:dyDescent="0.25">
      <c r="A61" s="23"/>
      <c r="B61" s="23"/>
      <c r="C61" s="23"/>
      <c r="D61" s="75" t="s">
        <v>333</v>
      </c>
      <c r="E61" s="23"/>
      <c r="F61" s="75" t="s">
        <v>68</v>
      </c>
      <c r="G61" s="23"/>
      <c r="H61" s="23"/>
    </row>
    <row r="62" spans="1:8" s="74" customFormat="1" x14ac:dyDescent="0.25">
      <c r="D62" s="75" t="s">
        <v>288</v>
      </c>
      <c r="E62" s="23"/>
      <c r="H62" s="23"/>
    </row>
    <row r="63" spans="1:8" s="74" customFormat="1" x14ac:dyDescent="0.25">
      <c r="D63" s="75" t="s">
        <v>289</v>
      </c>
      <c r="E63" s="23"/>
      <c r="H63" s="23"/>
    </row>
    <row r="64" spans="1:8" s="74" customFormat="1" x14ac:dyDescent="0.25">
      <c r="D64" s="75" t="s">
        <v>290</v>
      </c>
    </row>
    <row r="65" spans="4:6" s="74" customFormat="1" x14ac:dyDescent="0.25">
      <c r="D65" s="75" t="s">
        <v>347</v>
      </c>
    </row>
    <row r="66" spans="4:6" s="74" customFormat="1" x14ac:dyDescent="0.25">
      <c r="D66" s="75" t="s">
        <v>348</v>
      </c>
    </row>
    <row r="67" spans="4:6" s="74" customFormat="1" x14ac:dyDescent="0.25">
      <c r="D67" s="75" t="s">
        <v>349</v>
      </c>
    </row>
    <row r="68" spans="4:6" s="74" customFormat="1" x14ac:dyDescent="0.25">
      <c r="D68" s="75" t="s">
        <v>350</v>
      </c>
    </row>
    <row r="69" spans="4:6" s="74" customFormat="1" x14ac:dyDescent="0.25">
      <c r="D69" s="75" t="s">
        <v>351</v>
      </c>
    </row>
    <row r="70" spans="4:6" s="74" customFormat="1" x14ac:dyDescent="0.25">
      <c r="D70" s="75" t="s">
        <v>352</v>
      </c>
    </row>
    <row r="71" spans="4:6" s="74" customFormat="1" x14ac:dyDescent="0.25">
      <c r="D71" s="75" t="s">
        <v>353</v>
      </c>
    </row>
    <row r="72" spans="4:6" s="74" customFormat="1" x14ac:dyDescent="0.25">
      <c r="D72" s="75" t="s">
        <v>354</v>
      </c>
    </row>
    <row r="73" spans="4:6" s="74" customFormat="1" x14ac:dyDescent="0.25">
      <c r="D73" s="75" t="s">
        <v>355</v>
      </c>
    </row>
    <row r="74" spans="4:6" s="74" customFormat="1" x14ac:dyDescent="0.25">
      <c r="D74" s="75" t="s">
        <v>356</v>
      </c>
    </row>
    <row r="75" spans="4:6" s="74" customFormat="1" x14ac:dyDescent="0.25"/>
    <row r="76" spans="4:6" x14ac:dyDescent="0.25">
      <c r="D76" s="74"/>
      <c r="F76" s="74"/>
    </row>
    <row r="77" spans="4:6" x14ac:dyDescent="0.25">
      <c r="D77" s="74"/>
      <c r="F77" s="74"/>
    </row>
    <row r="78" spans="4:6" x14ac:dyDescent="0.25">
      <c r="D78" s="74"/>
    </row>
  </sheetData>
  <sheetProtection password="CC55" sheet="1" objects="1" scenarios="1" formatColumns="0" formatRows="0"/>
  <pageMargins left="0.45" right="0.45" top="0.75" bottom="0.75" header="0.3" footer="0.3"/>
  <pageSetup scale="45" fitToWidth="2" orientation="portrait" r:id="rId1"/>
  <headerFooter>
    <oddFooter>&amp;CRev. v5 2017-12</oddFooter>
  </headerFooter>
  <colBreaks count="1" manualBreakCount="1">
    <brk id="5" max="7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Props1.xml><?xml version="1.0" encoding="utf-8"?>
<ds:datastoreItem xmlns:ds="http://schemas.openxmlformats.org/officeDocument/2006/customXml" ds:itemID="{3EF803CA-1B3B-4B0D-A98E-A56641A1ACF0}"/>
</file>

<file path=customXml/itemProps2.xml><?xml version="1.0" encoding="utf-8"?>
<ds:datastoreItem xmlns:ds="http://schemas.openxmlformats.org/officeDocument/2006/customXml" ds:itemID="{23DF1518-0ED2-4928-AB12-160EDEB989DD}"/>
</file>

<file path=customXml/itemProps3.xml><?xml version="1.0" encoding="utf-8"?>
<ds:datastoreItem xmlns:ds="http://schemas.openxmlformats.org/officeDocument/2006/customXml" ds:itemID="{7770F1A0-6941-4E25-A516-B9329F2A50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Summary</vt:lpstr>
      <vt:lpstr>Analysis</vt:lpstr>
      <vt:lpstr>Provider Investigations</vt:lpstr>
      <vt:lpstr>Member Rep Investigations</vt:lpstr>
      <vt:lpstr>Caregiver Investigations</vt:lpstr>
      <vt:lpstr>Recoup-CostAvoid-ROI</vt:lpstr>
      <vt:lpstr>Suspicious Activity</vt:lpstr>
      <vt:lpstr>Adverse Actions</vt:lpstr>
      <vt:lpstr>Reference</vt:lpstr>
      <vt:lpstr>'Adverse Actions'!Print_Area</vt:lpstr>
      <vt:lpstr>Analysis!Print_Area</vt:lpstr>
      <vt:lpstr>'Member Rep Investigations'!Print_Area</vt:lpstr>
      <vt:lpstr>'Provider Investigations'!Print_Area</vt:lpstr>
      <vt:lpstr>'Recoup-CostAvoid-ROI'!Print_Area</vt:lpstr>
      <vt:lpstr>Reference!Print_Area</vt:lpstr>
      <vt:lpstr>Summary!Print_Area</vt:lpstr>
      <vt:lpstr>'Suspicious Activity'!Print_Area</vt:lpstr>
      <vt:lpstr>'Adverse Actions'!Print_Titles</vt:lpstr>
      <vt:lpstr>Analysis!Print_Titles</vt:lpstr>
      <vt:lpstr>'Provider Investigations'!Print_Titles</vt:lpstr>
      <vt:lpstr>'Suspicious Activity'!Print_Titles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2018-01-02T20:33:57Z</dcterms:created>
  <dcterms:modified xsi:type="dcterms:W3CDTF">2018-09-28T18:53:27Z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0x0101000DAE5FEF4C32AA4FAC29E785BDDCA1AB</vt:lpwstr>
  </property>
</Properties>
</file>