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05" windowWidth="14160" windowHeight="5520" tabRatio="764" activeTab="7"/>
  </bookViews>
  <sheets>
    <sheet name="Analysis" sheetId="3" r:id="rId1"/>
    <sheet name="Facility Readmissions" sheetId="32" r:id="rId2"/>
    <sheet name="RTC RDM Reasons" sheetId="38" r:id="rId3"/>
    <sheet name="TFC RDM Reasons" sheetId="37" r:id="rId4"/>
    <sheet name="IPF RDM Reasons" sheetId="39" r:id="rId5"/>
    <sheet name="RTC RDM Rates" sheetId="34" r:id="rId6"/>
    <sheet name="TFC RDM Rates" sheetId="35" r:id="rId7"/>
    <sheet name="IPF RDM Rates" sheetId="36" r:id="rId8"/>
    <sheet name="Reference" sheetId="40" state="hidden" r:id="rId9"/>
  </sheets>
  <externalReferences>
    <externalReference r:id="rId10"/>
  </externalReferences>
  <definedNames>
    <definedName name="FinalDispositionCode">'[1]Crosswalk List'!$B$2:$B$60</definedName>
    <definedName name="InitialAllegationCode">'[1]Crosswalk List'!$A$2:$A$55</definedName>
    <definedName name="_xlnm.Print_Area" localSheetId="0">Analysis!$A$1:$F$68</definedName>
    <definedName name="_xlnm.Print_Area" localSheetId="1">'Facility Readmissions'!$A$1:$V$37</definedName>
    <definedName name="_xlnm.Print_Area" localSheetId="7">'IPF RDM Rates'!$A$1:$F$59</definedName>
    <definedName name="_xlnm.Print_Area" localSheetId="4">'IPF RDM Reasons'!$A$1:$D$56</definedName>
    <definedName name="_xlnm.Print_Area" localSheetId="5">'RTC RDM Rates'!$A$1:$F$31</definedName>
    <definedName name="_xlnm.Print_Area" localSheetId="2">'RTC RDM Reasons'!$A$1:$D$31</definedName>
    <definedName name="_xlnm.Print_Area" localSheetId="6">'TFC RDM Rates'!$A$1:$F$31</definedName>
    <definedName name="_xlnm.Print_Area" localSheetId="3">'TFC RDM Reasons'!$A$1:$D$31</definedName>
    <definedName name="_xlnm.Print_Titles" localSheetId="0">Analysis!$1:$5</definedName>
    <definedName name="_xlnm.Print_Titles" localSheetId="1">'Facility Readmissions'!$1:$5</definedName>
    <definedName name="_xlnm.Print_Titles" localSheetId="7">'IPF RDM Rates'!$1:$5</definedName>
  </definedNames>
  <calcPr calcId="145621"/>
</workbook>
</file>

<file path=xl/calcChain.xml><?xml version="1.0" encoding="utf-8"?>
<calcChain xmlns="http://schemas.openxmlformats.org/spreadsheetml/2006/main">
  <c r="U37" i="32" l="1"/>
  <c r="R37" i="32"/>
  <c r="Q37" i="32"/>
  <c r="U35" i="32"/>
  <c r="R35" i="32"/>
  <c r="Q35" i="32"/>
  <c r="U33" i="32"/>
  <c r="R33" i="32"/>
  <c r="Q33" i="32"/>
  <c r="U31" i="32"/>
  <c r="R31" i="32"/>
  <c r="Q31" i="32"/>
  <c r="P37" i="32"/>
  <c r="M37" i="32"/>
  <c r="L37" i="32"/>
  <c r="P35" i="32"/>
  <c r="M35" i="32"/>
  <c r="L35" i="32"/>
  <c r="P33" i="32"/>
  <c r="M33" i="32"/>
  <c r="L33" i="32"/>
  <c r="P31" i="32"/>
  <c r="M31" i="32"/>
  <c r="L31" i="32"/>
  <c r="K37" i="32"/>
  <c r="H37" i="32"/>
  <c r="G37" i="32"/>
  <c r="K35" i="32"/>
  <c r="H35" i="32"/>
  <c r="G35" i="32"/>
  <c r="K33" i="32"/>
  <c r="H33" i="32"/>
  <c r="G33" i="32"/>
  <c r="K31" i="32"/>
  <c r="H31" i="32"/>
  <c r="G31" i="32"/>
  <c r="F37" i="32"/>
  <c r="C37" i="32"/>
  <c r="B37" i="32"/>
  <c r="F35" i="32"/>
  <c r="C35" i="32"/>
  <c r="B35" i="32"/>
  <c r="F33" i="32"/>
  <c r="C33" i="32"/>
  <c r="B33" i="32"/>
  <c r="F31" i="32"/>
  <c r="C31" i="32"/>
  <c r="B31" i="32"/>
  <c r="U26" i="32"/>
  <c r="R26" i="32"/>
  <c r="Q26" i="32"/>
  <c r="U24" i="32"/>
  <c r="R24" i="32"/>
  <c r="Q24" i="32"/>
  <c r="U22" i="32"/>
  <c r="R22" i="32"/>
  <c r="Q22" i="32"/>
  <c r="U20" i="32"/>
  <c r="R20" i="32"/>
  <c r="Q20" i="32"/>
  <c r="P26" i="32"/>
  <c r="M26" i="32"/>
  <c r="L26" i="32"/>
  <c r="P24" i="32"/>
  <c r="M24" i="32"/>
  <c r="L24" i="32"/>
  <c r="P22" i="32"/>
  <c r="M22" i="32"/>
  <c r="L22" i="32"/>
  <c r="P20" i="32"/>
  <c r="M20" i="32"/>
  <c r="L20" i="32"/>
  <c r="K26" i="32"/>
  <c r="H26" i="32"/>
  <c r="G26" i="32"/>
  <c r="K24" i="32"/>
  <c r="H24" i="32"/>
  <c r="G24" i="32"/>
  <c r="K22" i="32"/>
  <c r="H22" i="32"/>
  <c r="G22" i="32"/>
  <c r="K20" i="32"/>
  <c r="H20" i="32"/>
  <c r="G20" i="32"/>
  <c r="F26" i="32"/>
  <c r="F24" i="32"/>
  <c r="F22" i="32"/>
  <c r="F20" i="32"/>
  <c r="U15" i="32"/>
  <c r="U13" i="32"/>
  <c r="U11" i="32"/>
  <c r="P15" i="32"/>
  <c r="P13" i="32"/>
  <c r="P11" i="32"/>
  <c r="K15" i="32"/>
  <c r="K13" i="32"/>
  <c r="K11" i="32"/>
  <c r="F15" i="32"/>
  <c r="F13" i="32"/>
  <c r="F11" i="32"/>
  <c r="B11" i="32" l="1"/>
  <c r="C20" i="32" l="1"/>
  <c r="B20" i="32"/>
  <c r="F17" i="36"/>
  <c r="F16" i="36"/>
  <c r="F15" i="36"/>
  <c r="F14" i="36"/>
  <c r="F13" i="36"/>
  <c r="F12" i="36"/>
  <c r="F11" i="36"/>
  <c r="F10" i="36"/>
  <c r="F9" i="36"/>
  <c r="F8" i="36"/>
  <c r="F59" i="36"/>
  <c r="F58" i="36"/>
  <c r="F57" i="36"/>
  <c r="F56" i="36"/>
  <c r="F55" i="36"/>
  <c r="F54" i="36"/>
  <c r="F53" i="36"/>
  <c r="F52" i="36"/>
  <c r="F51" i="36"/>
  <c r="F50" i="36"/>
  <c r="F31" i="36"/>
  <c r="F30" i="36"/>
  <c r="F29" i="36"/>
  <c r="F28" i="36"/>
  <c r="F27" i="36"/>
  <c r="F26" i="36"/>
  <c r="F25" i="36"/>
  <c r="F24" i="36"/>
  <c r="F23" i="36"/>
  <c r="F22" i="36"/>
  <c r="F45" i="36"/>
  <c r="F44" i="36"/>
  <c r="F43" i="36"/>
  <c r="F42" i="36"/>
  <c r="F41" i="36"/>
  <c r="F40" i="36"/>
  <c r="F39" i="36"/>
  <c r="F38" i="36"/>
  <c r="F37" i="36"/>
  <c r="F36" i="36"/>
  <c r="F17" i="35"/>
  <c r="F16" i="35"/>
  <c r="F15" i="35"/>
  <c r="F14" i="35"/>
  <c r="F13" i="35"/>
  <c r="F12" i="35"/>
  <c r="F11" i="35"/>
  <c r="F10" i="35"/>
  <c r="F9" i="35"/>
  <c r="F8" i="35"/>
  <c r="F31" i="35"/>
  <c r="F30" i="35"/>
  <c r="F29" i="35"/>
  <c r="F28" i="35"/>
  <c r="F27" i="35"/>
  <c r="F26" i="35"/>
  <c r="F25" i="35"/>
  <c r="F24" i="35"/>
  <c r="F23" i="35"/>
  <c r="F22" i="35"/>
  <c r="F31" i="34"/>
  <c r="F30" i="34"/>
  <c r="F29" i="34"/>
  <c r="F28" i="34"/>
  <c r="F27" i="34"/>
  <c r="F26" i="34"/>
  <c r="F25" i="34"/>
  <c r="F24" i="34"/>
  <c r="F23" i="34"/>
  <c r="F22" i="34"/>
  <c r="F9" i="34"/>
  <c r="F10" i="34"/>
  <c r="F11" i="34"/>
  <c r="F12" i="34"/>
  <c r="F13" i="34"/>
  <c r="F14" i="34"/>
  <c r="F15" i="34"/>
  <c r="F16" i="34"/>
  <c r="F17" i="34"/>
  <c r="F8" i="34"/>
  <c r="T15" i="32"/>
  <c r="S15" i="32"/>
  <c r="R15" i="32"/>
  <c r="Q15" i="32"/>
  <c r="T13" i="32"/>
  <c r="S13" i="32"/>
  <c r="R13" i="32"/>
  <c r="Q13" i="32"/>
  <c r="T11" i="32"/>
  <c r="S11" i="32"/>
  <c r="R11" i="32"/>
  <c r="Q11" i="32"/>
  <c r="O15" i="32"/>
  <c r="N15" i="32"/>
  <c r="M15" i="32"/>
  <c r="L15" i="32"/>
  <c r="O13" i="32"/>
  <c r="N13" i="32"/>
  <c r="M13" i="32"/>
  <c r="L13" i="32"/>
  <c r="O11" i="32"/>
  <c r="N11" i="32"/>
  <c r="M11" i="32"/>
  <c r="L11" i="32"/>
  <c r="J15" i="32"/>
  <c r="I15" i="32"/>
  <c r="H15" i="32"/>
  <c r="G15" i="32"/>
  <c r="J13" i="32"/>
  <c r="I13" i="32"/>
  <c r="H13" i="32"/>
  <c r="G13" i="32"/>
  <c r="J11" i="32"/>
  <c r="I11" i="32"/>
  <c r="H11" i="32"/>
  <c r="G11" i="32"/>
  <c r="C11" i="32"/>
  <c r="D11" i="32"/>
  <c r="E11" i="32"/>
  <c r="C13" i="32"/>
  <c r="D13" i="32"/>
  <c r="E13" i="32"/>
  <c r="C15" i="32"/>
  <c r="D15" i="32"/>
  <c r="E15" i="32"/>
  <c r="C26" i="32"/>
  <c r="C24" i="32"/>
  <c r="C22" i="32"/>
  <c r="B26" i="32"/>
  <c r="B24" i="32"/>
  <c r="B22" i="32"/>
  <c r="B15" i="32"/>
  <c r="B13" i="32"/>
  <c r="B3" i="38" l="1"/>
  <c r="B2" i="38"/>
  <c r="D1" i="38"/>
  <c r="B3" i="37"/>
  <c r="B2" i="37"/>
  <c r="D1" i="37"/>
  <c r="B3" i="39"/>
  <c r="B2" i="39"/>
  <c r="D1" i="39"/>
  <c r="B3" i="34"/>
  <c r="B2" i="34"/>
  <c r="D1" i="34"/>
  <c r="B3" i="35"/>
  <c r="B2" i="35"/>
  <c r="D1" i="35"/>
  <c r="B3" i="36"/>
  <c r="B2" i="36"/>
  <c r="D1" i="36"/>
  <c r="B3" i="32"/>
  <c r="B2" i="32"/>
  <c r="D1" i="32"/>
  <c r="V19" i="32" l="1"/>
  <c r="V29" i="32"/>
  <c r="V12" i="32"/>
  <c r="V21" i="32"/>
  <c r="V25" i="32"/>
  <c r="V18" i="32"/>
  <c r="V10" i="32"/>
  <c r="V23" i="32"/>
  <c r="V36" i="32"/>
  <c r="V9" i="32"/>
  <c r="V34" i="32"/>
  <c r="V30" i="32"/>
  <c r="V32" i="32"/>
  <c r="V14" i="32"/>
  <c r="V20" i="32" l="1"/>
  <c r="V31" i="32"/>
  <c r="V35" i="32"/>
  <c r="V33" i="32"/>
  <c r="V37" i="32"/>
  <c r="V24" i="32"/>
  <c r="V22" i="32"/>
  <c r="V26" i="32"/>
  <c r="V11" i="32"/>
  <c r="V15" i="32"/>
  <c r="V13" i="32"/>
  <c r="B1" i="37"/>
  <c r="B1" i="34"/>
  <c r="B1" i="36"/>
  <c r="B1" i="32"/>
  <c r="B1" i="38"/>
  <c r="B1" i="35"/>
  <c r="B1" i="39"/>
</calcChain>
</file>

<file path=xl/sharedStrings.xml><?xml version="1.0" encoding="utf-8"?>
<sst xmlns="http://schemas.openxmlformats.org/spreadsheetml/2006/main" count="475" uniqueCount="147">
  <si>
    <t>Reporting Period</t>
  </si>
  <si>
    <t>through</t>
  </si>
  <si>
    <t>[Enter analysis here]</t>
  </si>
  <si>
    <t>Report Run Date</t>
  </si>
  <si>
    <t>MCO Name</t>
  </si>
  <si>
    <t>Under 18</t>
  </si>
  <si>
    <t>Residential Treatment Center (RTC)</t>
  </si>
  <si>
    <t>RTC Discharges</t>
  </si>
  <si>
    <t>Facility Type</t>
  </si>
  <si>
    <t>TFC Discharges</t>
  </si>
  <si>
    <t>RTC</t>
  </si>
  <si>
    <t>TFC</t>
  </si>
  <si>
    <t>18-20</t>
  </si>
  <si>
    <t>21-64</t>
  </si>
  <si>
    <t>65+</t>
  </si>
  <si>
    <t>Description</t>
  </si>
  <si>
    <t>Number of Members</t>
  </si>
  <si>
    <t>NPI</t>
  </si>
  <si>
    <t>LOCATION
(county)</t>
  </si>
  <si>
    <t>Number of Discharges</t>
  </si>
  <si>
    <t>Number of Readmissions</t>
  </si>
  <si>
    <t>Percent of Readmissions</t>
  </si>
  <si>
    <t>ICD Code #1</t>
  </si>
  <si>
    <t>ICD Code #2</t>
  </si>
  <si>
    <t>ICD Code #3</t>
  </si>
  <si>
    <t>ICD Code #4</t>
  </si>
  <si>
    <t>ICD Code #5</t>
  </si>
  <si>
    <t>ICD Code #6</t>
  </si>
  <si>
    <t>ICD Code #7</t>
  </si>
  <si>
    <t>ICD Code #8</t>
  </si>
  <si>
    <t>ICD Code #9</t>
  </si>
  <si>
    <t>ICD Code #10</t>
  </si>
  <si>
    <t>ICD CODE</t>
  </si>
  <si>
    <t>Counties</t>
  </si>
  <si>
    <t>CIBOLA</t>
  </si>
  <si>
    <t>COLFAX</t>
  </si>
  <si>
    <t>DE BACA</t>
  </si>
  <si>
    <t>GUADALUPE</t>
  </si>
  <si>
    <t>LINCOLN</t>
  </si>
  <si>
    <t>MORA</t>
  </si>
  <si>
    <t>QUAY</t>
  </si>
  <si>
    <t>SAN MIGUEL</t>
  </si>
  <si>
    <t>SOCORRO</t>
  </si>
  <si>
    <t>TORRANCE</t>
  </si>
  <si>
    <t>UNION</t>
  </si>
  <si>
    <t>CHAVES</t>
  </si>
  <si>
    <t>CURRY</t>
  </si>
  <si>
    <t>EDDY</t>
  </si>
  <si>
    <t>LEA</t>
  </si>
  <si>
    <t>MCKINLEY</t>
  </si>
  <si>
    <t>OTERO</t>
  </si>
  <si>
    <t>RIO ARRIBA</t>
  </si>
  <si>
    <t>ROOSEVELT</t>
  </si>
  <si>
    <t>SAN JUAN</t>
  </si>
  <si>
    <t>SANDOVAL</t>
  </si>
  <si>
    <t>TAOS</t>
  </si>
  <si>
    <t>VALENCIA</t>
  </si>
  <si>
    <t>BERNALILLO</t>
  </si>
  <si>
    <t>DONA ANA</t>
  </si>
  <si>
    <t>SANTA FE</t>
  </si>
  <si>
    <t>Number of Members Seen for Follow-Up within 7 Days of Discharge from RTC</t>
  </si>
  <si>
    <t>Number of Members Seen for Follow-Up within 30 Days of Discharge from RTC</t>
  </si>
  <si>
    <t>Number of Members Seen for Follow-Up within 7 Days of Discharge from TFC</t>
  </si>
  <si>
    <t>Number of Members Seen for Follow-Up within 30 Days of Discharge from TFC</t>
  </si>
  <si>
    <t>Percent of Members Seen for Follow-Up within 7 Days of Discharge from RTC</t>
  </si>
  <si>
    <t>Percent of Members Seen for Follow-Up within 30 Days of Discharge from RTC</t>
  </si>
  <si>
    <t>Total Number of Readmissions to an RTC within 30 Days of Discharge from RTC</t>
  </si>
  <si>
    <t>Percent of Members Seen for Follow-Up within 7 Days of Discharge from TFC</t>
  </si>
  <si>
    <t>Percent of Members Seen for Follow-Up within 30 Days of Discharge from TFC</t>
  </si>
  <si>
    <t>Total Number of Readmissions to a TFC within 30 Days of Discharge from TFC</t>
  </si>
  <si>
    <t>Percent of RTC Readmissions within 30 Days of Discharge from RTC</t>
  </si>
  <si>
    <t>Total Number of Admissions to an Inpatient Psychiatric Facility within 30 Days of Discharge from RTC</t>
  </si>
  <si>
    <t>Percent of TFC Readmissions within 30 Days of Discharge from TFC</t>
  </si>
  <si>
    <t>Residential Treatment Center Facility # 1</t>
  </si>
  <si>
    <t>Residential Treatment Center Facility # 2</t>
  </si>
  <si>
    <t>Residential Treatment Center Facility # 3</t>
  </si>
  <si>
    <t>Residential Treatment Center Facility # 4</t>
  </si>
  <si>
    <t>Residential Treatment Center Facility # 5</t>
  </si>
  <si>
    <t>Residential Treatment Center Facility # 6</t>
  </si>
  <si>
    <t>Residential Treatment Center Facility # 7</t>
  </si>
  <si>
    <t>Residential Treatment Center Facility # 8</t>
  </si>
  <si>
    <t>Residential Treatment Center Facility # 9</t>
  </si>
  <si>
    <t>Residential Treatment Center Facility # 10</t>
  </si>
  <si>
    <t>21-64 Years of Age</t>
  </si>
  <si>
    <t>65+ Years of Age</t>
  </si>
  <si>
    <t>Quarter Total</t>
  </si>
  <si>
    <t>Enter Current Reporting Period</t>
  </si>
  <si>
    <t>Enter Reporting Period (3 Quarters Back)</t>
  </si>
  <si>
    <t>Enter Reporting Period (2 Quarters Back)</t>
  </si>
  <si>
    <t>Enter Reporting Period (Previous Quarter)</t>
  </si>
  <si>
    <t>Treatment Foster Care (TFC)</t>
  </si>
  <si>
    <t>Treatment Foster Care Facility # 1</t>
  </si>
  <si>
    <t>Treatment Foster Care Facility # 2</t>
  </si>
  <si>
    <t>Treatment Foster Care Facility # 3</t>
  </si>
  <si>
    <t>Treatment Foster Care Facility # 4</t>
  </si>
  <si>
    <t>Treatment Foster Care Facility # 5</t>
  </si>
  <si>
    <t>Treatment Foster Care Facility # 6</t>
  </si>
  <si>
    <t>Treatment Foster Care Facility # 7</t>
  </si>
  <si>
    <t>Treatment Foster Care Facility # 8</t>
  </si>
  <si>
    <t>Treatment Foster Care Facility # 9</t>
  </si>
  <si>
    <t>Treatment Foster Care Facility # 10</t>
  </si>
  <si>
    <t>CATRON</t>
  </si>
  <si>
    <t>GRANT</t>
  </si>
  <si>
    <t>HARDING</t>
  </si>
  <si>
    <t>HIDALGO</t>
  </si>
  <si>
    <t>LOS ALAMOS</t>
  </si>
  <si>
    <t>LUNA</t>
  </si>
  <si>
    <t>SIERRA</t>
  </si>
  <si>
    <t>18 through 20 Years of Age</t>
  </si>
  <si>
    <t>Inpatient Psychiatric Facility/Unit # 1</t>
  </si>
  <si>
    <t>Inpatient Psychiatric Facility/Unit # 2</t>
  </si>
  <si>
    <t>Inpatient Psychiatric Facility/Unit # 3</t>
  </si>
  <si>
    <t>Inpatient Psychiatric Facility/Unit # 4</t>
  </si>
  <si>
    <t>Inpatient Psychiatric Facility/Unit # 5</t>
  </si>
  <si>
    <t>Inpatient Psychiatric Facility/Unit # 6</t>
  </si>
  <si>
    <t>Inpatient Psychiatric Facility/Unit # 7</t>
  </si>
  <si>
    <t>Inpatient Psychiatric Facility/Unit # 8</t>
  </si>
  <si>
    <t>Inpatient Psychiatric Facility/Unit # 9</t>
  </si>
  <si>
    <t>Inpatient Psychiatric Facility/Unit # 10</t>
  </si>
  <si>
    <t>Percent of IPF Admissions within 30 Days of Discharge from RTC</t>
  </si>
  <si>
    <t>Total Number of Admissions to a IPF within 30 Days of Discharge from TFC</t>
  </si>
  <si>
    <t>Percent of IPF Admissions within 30 Days of Discharge from TFC</t>
  </si>
  <si>
    <t>IPF Discharges</t>
  </si>
  <si>
    <t>Number of Members Seen for Follow-Up within 7 Days of Discharge from IPF</t>
  </si>
  <si>
    <t>Percent of Members Seen for Follow-Up within 7 Days of Discharge from IPF</t>
  </si>
  <si>
    <t>Number of Members Seen for Follow-Up within 30 Days of Discharge from IPF</t>
  </si>
  <si>
    <t>Percent of Members Seen for Follow-Up within 30 Days of Discharge from IPF</t>
  </si>
  <si>
    <t>Total Number of Readmissions to an IPF within 30 Days of Discharge from IPF</t>
  </si>
  <si>
    <t>Percent of IPF Readmissions within 30 Days of Discharge from IPF</t>
  </si>
  <si>
    <t>Inpatient Psychiatric Facility/Unit (IPF)</t>
  </si>
  <si>
    <t>Under 18 Years of Age</t>
  </si>
  <si>
    <t>IPF</t>
  </si>
  <si>
    <t>NO DATA ENTRY</t>
  </si>
  <si>
    <t>4. What trends has the MCO identified regarding readmissions for each age group and facility? How does this compare to previous reporting periods?</t>
  </si>
  <si>
    <t xml:space="preserve">5. How is care coordination addressing discharge planning and follow-up planning in order to reduce readmission rates? How does this compare to previous reporting periods?  </t>
  </si>
  <si>
    <t>Top 10 Diagnoses for RTC Readmissions - Under 18</t>
  </si>
  <si>
    <t>Top 10 Diagnoses for RTC Readmissions - 18 through 20</t>
  </si>
  <si>
    <t>Top 10 Diagnoses for TFC Readmissions - Under 18</t>
  </si>
  <si>
    <t>Top 10 Diagnoses for TFC Readmissions - 18 through 20</t>
  </si>
  <si>
    <t>Top 10 Diagnoses for IPF Readmissions - Under 18</t>
  </si>
  <si>
    <t>Top 10 Diagnoses for IPF Readmissions - 18 through 20</t>
  </si>
  <si>
    <t>Top 10 Diagnoses for IPF Readmissions - 65 +</t>
  </si>
  <si>
    <t>Top 10 Diagnoses for IPF Readmissions - 21 through 64</t>
  </si>
  <si>
    <t>1. How is the MCO ensuring timely follow-ups (both at 7 days and at 30 days) with members discharged from a facility? How does the MCO’s approach compare to previous reporting periods?</t>
  </si>
  <si>
    <t>2. What steps is the MCO taking to decrease readmission rates to each type of facility? Please address each type of facility (RTC, TFC and IPF) when responding. How does the MCO’s approach compare to previous reporting periods?</t>
  </si>
  <si>
    <t>3. What next steps or corrective actions have been identified by the MCO to address facilities identified with high readmission rates? How does the MCO’s plan compare to previous reporting periods?</t>
  </si>
  <si>
    <t>4 Quarter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</si>
</sst>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0.0%"/>
  </numFmts>
  <fonts count="11" x14ac:knownFonts="1">
    <font>
      <sz val="11"/>
      <color theme="1"/>
      <name val="Calibri"/>
      <family val="2"/>
      <scheme val="minor"/>
    </font>
    <font>
      <b/>
      <sz val="11"/>
      <name val="Arial"/>
      <family val="2"/>
    </font>
    <font>
      <sz val="11"/>
      <color indexed="8"/>
      <name val="Arial"/>
      <family val="2"/>
    </font>
    <font>
      <sz val="8"/>
      <name val="Calibri"/>
      <family val="2"/>
    </font>
    <font>
      <sz val="11"/>
      <color indexed="10"/>
      <name val="Arial"/>
      <family val="2"/>
    </font>
    <font>
      <sz val="10"/>
      <name val="Arial"/>
      <family val="2"/>
    </font>
    <font>
      <b/>
      <sz val="11"/>
      <color indexed="8"/>
      <name val="Arial"/>
      <family val="2"/>
    </font>
    <font>
      <sz val="10"/>
      <name val="Arial"/>
      <family val="2"/>
    </font>
    <font>
      <b/>
      <sz val="11"/>
      <color theme="0"/>
      <name val="Arial"/>
      <family val="2"/>
    </font>
    <font>
      <b/>
      <i/>
      <sz val="11"/>
      <color indexed="8"/>
      <name val="Arial"/>
      <family val="2"/>
    </font>
    <font>
      <b/>
      <sz val="11"/>
      <color rgb="FFFF0000"/>
      <name val="Arial"/>
      <family val="2"/>
    </font>
  </fonts>
  <fills count="7">
    <fill>
      <patternFill patternType="none"/>
    </fill>
    <fill>
      <patternFill patternType="gray125"/>
    </fill>
    <fill>
      <patternFill patternType="solid">
        <fgColor indexed="44"/>
        <bgColor indexed="64"/>
      </patternFill>
    </fill>
    <fill>
      <patternFill patternType="solid">
        <fgColor theme="0" tint="-0.499984740745262"/>
        <bgColor indexed="64"/>
      </patternFill>
    </fill>
    <fill>
      <patternFill patternType="solid">
        <fgColor theme="0"/>
        <bgColor indexed="64"/>
      </patternFill>
    </fill>
    <fill>
      <patternFill patternType="solid">
        <fgColor rgb="FF99CCFF"/>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5" fillId="0" borderId="0"/>
    <xf numFmtId="0" fontId="5" fillId="0" borderId="0"/>
    <xf numFmtId="0" fontId="7" fillId="0" borderId="0"/>
  </cellStyleXfs>
  <cellXfs count="121">
    <xf numFmtId="0" fontId="0" fillId="0" borderId="0" xfId="0"/>
    <xf numFmtId="164" fontId="2" fillId="0" borderId="1" xfId="0" applyNumberFormat="1" applyFont="1" applyBorder="1" applyAlignment="1" applyProtection="1">
      <alignment horizontal="center"/>
    </xf>
    <xf numFmtId="164" fontId="2" fillId="0" borderId="2" xfId="0" applyNumberFormat="1" applyFont="1" applyBorder="1" applyAlignment="1" applyProtection="1">
      <alignment horizontal="center"/>
    </xf>
    <xf numFmtId="0" fontId="2" fillId="0" borderId="0" xfId="0" applyFont="1" applyFill="1" applyProtection="1"/>
    <xf numFmtId="0" fontId="2" fillId="0" borderId="0" xfId="0" applyFont="1" applyProtection="1"/>
    <xf numFmtId="0" fontId="2" fillId="0" borderId="0" xfId="0" applyFont="1" applyProtection="1">
      <protection locked="0"/>
    </xf>
    <xf numFmtId="0" fontId="2" fillId="0" borderId="0" xfId="0" applyFont="1" applyAlignment="1" applyProtection="1">
      <protection locked="0"/>
    </xf>
    <xf numFmtId="164" fontId="2" fillId="0" borderId="0" xfId="0" applyNumberFormat="1" applyFont="1" applyBorder="1" applyAlignment="1" applyProtection="1">
      <alignment horizontal="center"/>
    </xf>
    <xf numFmtId="0" fontId="2" fillId="0" borderId="0" xfId="0" applyFont="1" applyBorder="1" applyAlignment="1" applyProtection="1">
      <alignment horizontal="center"/>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xf>
    <xf numFmtId="0" fontId="1" fillId="2" borderId="1" xfId="0" applyFont="1" applyFill="1" applyBorder="1" applyAlignment="1" applyProtection="1">
      <alignment vertical="center" wrapText="1"/>
    </xf>
    <xf numFmtId="14" fontId="2" fillId="0" borderId="0" xfId="0" applyNumberFormat="1" applyFont="1" applyBorder="1" applyAlignment="1" applyProtection="1">
      <alignment horizontal="center"/>
    </xf>
    <xf numFmtId="0" fontId="4" fillId="0" borderId="0" xfId="0" applyFont="1" applyProtection="1"/>
    <xf numFmtId="0" fontId="2" fillId="0" borderId="0" xfId="0" applyFont="1" applyFill="1" applyProtection="1">
      <protection locked="0"/>
    </xf>
    <xf numFmtId="0" fontId="2" fillId="0" borderId="0" xfId="0" applyFont="1" applyFill="1" applyBorder="1" applyAlignment="1" applyProtection="1">
      <alignment horizontal="left" vertical="top"/>
    </xf>
    <xf numFmtId="0" fontId="2" fillId="0" borderId="0" xfId="0" applyFont="1" applyFill="1" applyBorder="1" applyAlignment="1" applyProtection="1">
      <protection locked="0"/>
    </xf>
    <xf numFmtId="0" fontId="2" fillId="2" borderId="3" xfId="0" applyFont="1" applyFill="1" applyBorder="1" applyAlignment="1" applyProtection="1">
      <alignment horizontal="left" vertical="top" wrapText="1"/>
    </xf>
    <xf numFmtId="0" fontId="2" fillId="0" borderId="0" xfId="0" applyFont="1" applyAlignment="1" applyProtection="1">
      <alignment wrapText="1"/>
      <protection locked="0"/>
    </xf>
    <xf numFmtId="0" fontId="1" fillId="2" borderId="1" xfId="0" applyFont="1" applyFill="1" applyBorder="1" applyAlignment="1" applyProtection="1">
      <alignment horizontal="left" vertical="center" wrapText="1"/>
    </xf>
    <xf numFmtId="0" fontId="2" fillId="0" borderId="3" xfId="0" applyFont="1" applyFill="1" applyBorder="1" applyAlignment="1" applyProtection="1">
      <alignment horizontal="left" vertical="top"/>
      <protection locked="0"/>
    </xf>
    <xf numFmtId="1" fontId="2" fillId="0" borderId="3" xfId="0" applyNumberFormat="1" applyFont="1" applyBorder="1" applyAlignment="1" applyProtection="1">
      <alignment horizontal="left" vertical="center"/>
    </xf>
    <xf numFmtId="0" fontId="2" fillId="0" borderId="0" xfId="0" applyFont="1" applyBorder="1" applyAlignment="1" applyProtection="1"/>
    <xf numFmtId="14" fontId="2" fillId="0" borderId="0" xfId="0" applyNumberFormat="1" applyFont="1" applyBorder="1" applyAlignment="1" applyProtection="1"/>
    <xf numFmtId="164" fontId="2" fillId="0" borderId="3" xfId="0" applyNumberFormat="1" applyFont="1" applyBorder="1" applyAlignment="1" applyProtection="1">
      <alignment horizontal="center"/>
    </xf>
    <xf numFmtId="0" fontId="2" fillId="2" borderId="3" xfId="0" applyFont="1" applyFill="1" applyBorder="1" applyAlignment="1" applyProtection="1">
      <alignment horizontal="center"/>
    </xf>
    <xf numFmtId="0" fontId="0" fillId="0" borderId="0" xfId="0" applyProtection="1"/>
    <xf numFmtId="0" fontId="2" fillId="0" borderId="3" xfId="0" applyFont="1" applyBorder="1" applyAlignment="1" applyProtection="1">
      <alignment horizontal="left" vertical="top" wrapText="1"/>
    </xf>
    <xf numFmtId="3" fontId="2" fillId="0" borderId="10" xfId="0" applyNumberFormat="1" applyFont="1" applyFill="1" applyBorder="1" applyAlignment="1" applyProtection="1">
      <alignment horizontal="center" vertical="center"/>
      <protection locked="0"/>
    </xf>
    <xf numFmtId="3" fontId="2" fillId="0" borderId="3" xfId="0" applyNumberFormat="1" applyFont="1" applyFill="1" applyBorder="1" applyAlignment="1" applyProtection="1">
      <alignment horizontal="center" vertical="center"/>
      <protection locked="0"/>
    </xf>
    <xf numFmtId="165" fontId="2" fillId="6" borderId="3" xfId="0" applyNumberFormat="1"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3" fontId="2" fillId="0" borderId="9" xfId="0" applyNumberFormat="1" applyFont="1" applyFill="1" applyBorder="1" applyAlignment="1" applyProtection="1">
      <alignment horizontal="center" vertical="center"/>
      <protection locked="0"/>
    </xf>
    <xf numFmtId="3" fontId="2" fillId="0" borderId="2" xfId="0" applyNumberFormat="1" applyFont="1" applyFill="1" applyBorder="1" applyAlignment="1" applyProtection="1">
      <alignment horizontal="center" vertical="center"/>
      <protection locked="0"/>
    </xf>
    <xf numFmtId="165" fontId="2" fillId="6" borderId="2" xfId="0" applyNumberFormat="1" applyFont="1" applyFill="1" applyBorder="1" applyAlignment="1" applyProtection="1">
      <alignment horizontal="center" vertical="center"/>
    </xf>
    <xf numFmtId="3" fontId="2" fillId="0" borderId="9" xfId="0" applyNumberFormat="1" applyFont="1" applyBorder="1" applyAlignment="1" applyProtection="1">
      <alignment horizontal="center" vertical="center"/>
      <protection locked="0"/>
    </xf>
    <xf numFmtId="3" fontId="2" fillId="0" borderId="2" xfId="0" applyNumberFormat="1" applyFont="1" applyBorder="1" applyAlignment="1" applyProtection="1">
      <alignment horizontal="center" vertical="center"/>
      <protection locked="0"/>
    </xf>
    <xf numFmtId="1" fontId="2" fillId="6" borderId="4" xfId="0" applyNumberFormat="1" applyFont="1" applyFill="1" applyBorder="1" applyAlignment="1" applyProtection="1">
      <alignment horizontal="center" vertical="center"/>
    </xf>
    <xf numFmtId="1" fontId="2" fillId="0" borderId="4" xfId="0" applyNumberFormat="1" applyFont="1" applyFill="1" applyBorder="1" applyAlignment="1" applyProtection="1">
      <alignment vertical="center"/>
    </xf>
    <xf numFmtId="0" fontId="2" fillId="0" borderId="0" xfId="0" applyNumberFormat="1" applyFont="1" applyBorder="1" applyAlignment="1" applyProtection="1">
      <alignment horizontal="right" vertical="top"/>
    </xf>
    <xf numFmtId="0" fontId="2" fillId="0" borderId="0" xfId="0" applyNumberFormat="1" applyFont="1" applyFill="1" applyBorder="1" applyAlignment="1" applyProtection="1">
      <alignment horizontal="right" vertical="top"/>
    </xf>
    <xf numFmtId="0" fontId="2" fillId="0" borderId="0" xfId="0" applyFont="1" applyBorder="1" applyAlignment="1" applyProtection="1">
      <alignment horizontal="left" vertical="top" wrapText="1"/>
    </xf>
    <xf numFmtId="0" fontId="2" fillId="0" borderId="0" xfId="0" applyFont="1" applyBorder="1" applyAlignment="1" applyProtection="1">
      <alignment wrapText="1"/>
    </xf>
    <xf numFmtId="10" fontId="2" fillId="6" borderId="3" xfId="0" applyNumberFormat="1" applyFont="1" applyFill="1" applyBorder="1" applyAlignment="1" applyProtection="1">
      <alignment horizontal="center" vertical="top"/>
    </xf>
    <xf numFmtId="0" fontId="10" fillId="0" borderId="0" xfId="0" applyFont="1" applyProtection="1"/>
    <xf numFmtId="0" fontId="6" fillId="5" borderId="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3" fontId="2" fillId="0" borderId="3" xfId="0" applyNumberFormat="1" applyFont="1" applyBorder="1" applyAlignment="1" applyProtection="1">
      <alignment horizontal="center" vertical="top"/>
      <protection locked="0"/>
    </xf>
    <xf numFmtId="0" fontId="2" fillId="0" borderId="3" xfId="0" applyNumberFormat="1" applyFont="1" applyBorder="1" applyAlignment="1" applyProtection="1">
      <alignment horizontal="center" vertical="top"/>
      <protection locked="0"/>
    </xf>
    <xf numFmtId="0" fontId="2" fillId="0" borderId="0" xfId="0" applyFont="1" applyAlignment="1" applyProtection="1">
      <alignment wrapText="1"/>
    </xf>
    <xf numFmtId="14"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3" fontId="2" fillId="0" borderId="11" xfId="0" applyNumberFormat="1" applyFont="1" applyBorder="1" applyAlignment="1" applyProtection="1">
      <alignment horizontal="center" vertical="center"/>
      <protection locked="0"/>
    </xf>
    <xf numFmtId="165" fontId="2" fillId="6" borderId="11" xfId="0" applyNumberFormat="1" applyFont="1" applyFill="1" applyBorder="1" applyAlignment="1" applyProtection="1">
      <alignment horizontal="center" vertical="center"/>
    </xf>
    <xf numFmtId="3" fontId="2" fillId="0" borderId="11" xfId="0" applyNumberFormat="1" applyFont="1" applyFill="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165" fontId="2" fillId="6" borderId="1" xfId="0" applyNumberFormat="1" applyFont="1" applyFill="1" applyBorder="1" applyAlignment="1" applyProtection="1">
      <alignment horizontal="center" vertical="center"/>
    </xf>
    <xf numFmtId="3" fontId="2" fillId="6" borderId="13" xfId="0" applyNumberFormat="1" applyFont="1" applyFill="1" applyBorder="1" applyAlignment="1" applyProtection="1">
      <alignment horizontal="center" vertical="center"/>
    </xf>
    <xf numFmtId="3" fontId="2" fillId="6" borderId="13" xfId="0" applyNumberFormat="1" applyFont="1" applyFill="1" applyBorder="1" applyAlignment="1" applyProtection="1">
      <alignment horizontal="center" vertical="center" wrapText="1"/>
    </xf>
    <xf numFmtId="165" fontId="2" fillId="6" borderId="13"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vertical="center"/>
      <protection locked="0"/>
    </xf>
    <xf numFmtId="0" fontId="2" fillId="2" borderId="14" xfId="0" applyFont="1" applyFill="1" applyBorder="1" applyAlignment="1" applyProtection="1">
      <alignment horizontal="center" vertical="center"/>
    </xf>
    <xf numFmtId="0" fontId="6" fillId="2" borderId="13" xfId="0" applyFont="1" applyFill="1" applyBorder="1" applyAlignment="1" applyProtection="1">
      <alignment horizontal="center" vertical="center" wrapText="1"/>
    </xf>
    <xf numFmtId="0" fontId="1" fillId="6" borderId="19" xfId="0" applyFont="1" applyFill="1" applyBorder="1" applyAlignment="1" applyProtection="1">
      <alignment horizontal="left" vertical="top" wrapText="1"/>
    </xf>
    <xf numFmtId="1" fontId="2" fillId="6" borderId="12" xfId="0" applyNumberFormat="1" applyFont="1" applyFill="1" applyBorder="1" applyAlignment="1" applyProtection="1">
      <alignment horizontal="left" vertical="center"/>
    </xf>
    <xf numFmtId="1" fontId="6" fillId="0" borderId="13" xfId="0" applyNumberFormat="1" applyFont="1" applyBorder="1" applyAlignment="1" applyProtection="1">
      <alignment horizontal="left" vertical="top" wrapText="1"/>
    </xf>
    <xf numFmtId="1" fontId="2" fillId="0" borderId="13" xfId="0" applyNumberFormat="1" applyFont="1" applyBorder="1" applyAlignment="1" applyProtection="1">
      <alignment horizontal="left" vertical="top" wrapText="1"/>
    </xf>
    <xf numFmtId="1" fontId="2" fillId="6" borderId="13" xfId="0" applyNumberFormat="1" applyFont="1" applyFill="1" applyBorder="1" applyAlignment="1" applyProtection="1">
      <alignment horizontal="left" vertical="top" wrapText="1"/>
    </xf>
    <xf numFmtId="0" fontId="2" fillId="0" borderId="20" xfId="0" applyFont="1" applyBorder="1" applyAlignment="1" applyProtection="1"/>
    <xf numFmtId="3" fontId="2" fillId="0" borderId="21" xfId="0" applyNumberFormat="1" applyFont="1" applyBorder="1" applyAlignment="1" applyProtection="1"/>
    <xf numFmtId="3" fontId="2" fillId="6" borderId="12" xfId="0" applyNumberFormat="1" applyFont="1" applyFill="1" applyBorder="1" applyAlignment="1" applyProtection="1">
      <alignment horizontal="left" vertical="center"/>
    </xf>
    <xf numFmtId="1" fontId="2" fillId="0" borderId="19" xfId="0" applyNumberFormat="1" applyFont="1" applyFill="1" applyBorder="1" applyAlignment="1" applyProtection="1">
      <alignment vertical="center"/>
    </xf>
    <xf numFmtId="3" fontId="2" fillId="0" borderId="12" xfId="0" applyNumberFormat="1" applyFont="1" applyFill="1" applyBorder="1" applyAlignment="1" applyProtection="1">
      <alignment vertical="center"/>
    </xf>
    <xf numFmtId="1" fontId="6" fillId="0" borderId="13" xfId="0" applyNumberFormat="1" applyFont="1" applyBorder="1" applyAlignment="1" applyProtection="1">
      <alignment horizontal="left" vertical="center"/>
    </xf>
    <xf numFmtId="1" fontId="2" fillId="6" borderId="22" xfId="0" applyNumberFormat="1" applyFont="1" applyFill="1" applyBorder="1" applyAlignment="1" applyProtection="1">
      <alignment horizontal="left" vertical="top" wrapText="1"/>
    </xf>
    <xf numFmtId="165" fontId="2" fillId="6" borderId="23" xfId="0" applyNumberFormat="1" applyFont="1" applyFill="1" applyBorder="1" applyAlignment="1" applyProtection="1">
      <alignment horizontal="center" vertical="center"/>
    </xf>
    <xf numFmtId="165" fontId="2" fillId="6" borderId="24" xfId="0" applyNumberFormat="1" applyFont="1" applyFill="1" applyBorder="1" applyAlignment="1" applyProtection="1">
      <alignment horizontal="center" vertical="center"/>
    </xf>
    <xf numFmtId="165" fontId="2" fillId="6" borderId="26" xfId="0" applyNumberFormat="1" applyFont="1" applyFill="1" applyBorder="1" applyAlignment="1" applyProtection="1">
      <alignment horizontal="center" vertical="center"/>
    </xf>
    <xf numFmtId="165" fontId="2" fillId="6" borderId="22" xfId="0" applyNumberFormat="1" applyFont="1" applyFill="1" applyBorder="1" applyAlignment="1" applyProtection="1">
      <alignment horizontal="center" vertical="center"/>
    </xf>
    <xf numFmtId="0" fontId="2" fillId="6" borderId="3" xfId="0" applyFont="1" applyFill="1" applyBorder="1" applyAlignment="1" applyProtection="1">
      <alignment horizontal="left" vertical="top" wrapText="1"/>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14" fontId="2" fillId="0" borderId="4"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0" fontId="2" fillId="6" borderId="5" xfId="0" applyFont="1" applyFill="1" applyBorder="1" applyAlignment="1" applyProtection="1">
      <alignment horizontal="left" vertical="top" wrapText="1"/>
    </xf>
    <xf numFmtId="0" fontId="2" fillId="6" borderId="6" xfId="0" applyFont="1" applyFill="1" applyBorder="1" applyAlignment="1" applyProtection="1">
      <alignment horizontal="left" vertical="top" wrapText="1"/>
    </xf>
    <xf numFmtId="0" fontId="2" fillId="6" borderId="10" xfId="0" applyFont="1" applyFill="1" applyBorder="1" applyAlignment="1" applyProtection="1">
      <alignment horizontal="left" vertical="top" wrapText="1"/>
    </xf>
    <xf numFmtId="0" fontId="2" fillId="0" borderId="1" xfId="0" applyFont="1" applyBorder="1" applyAlignment="1" applyProtection="1">
      <alignment horizontal="center"/>
    </xf>
    <xf numFmtId="0" fontId="2" fillId="0" borderId="4" xfId="0" applyFont="1" applyBorder="1" applyAlignment="1" applyProtection="1">
      <alignment horizontal="center"/>
    </xf>
    <xf numFmtId="0" fontId="2" fillId="0" borderId="2" xfId="0" applyFont="1" applyBorder="1" applyAlignment="1" applyProtection="1">
      <alignment horizontal="center"/>
    </xf>
    <xf numFmtId="14" fontId="2" fillId="0" borderId="1" xfId="0" applyNumberFormat="1" applyFont="1" applyBorder="1" applyAlignment="1" applyProtection="1">
      <alignment horizontal="center"/>
    </xf>
    <xf numFmtId="14" fontId="2" fillId="0" borderId="4" xfId="0" applyNumberFormat="1" applyFont="1" applyBorder="1" applyAlignment="1" applyProtection="1">
      <alignment horizontal="center"/>
    </xf>
    <xf numFmtId="14" fontId="2" fillId="0" borderId="2" xfId="0" applyNumberFormat="1" applyFont="1" applyBorder="1" applyAlignment="1" applyProtection="1">
      <alignment horizontal="center"/>
    </xf>
    <xf numFmtId="10" fontId="8" fillId="3" borderId="5" xfId="0" applyNumberFormat="1" applyFont="1" applyFill="1" applyBorder="1" applyAlignment="1" applyProtection="1">
      <alignment horizontal="center" vertical="center" textRotation="90"/>
    </xf>
    <xf numFmtId="10" fontId="8" fillId="3" borderId="6" xfId="0" applyNumberFormat="1" applyFont="1" applyFill="1" applyBorder="1" applyAlignment="1" applyProtection="1">
      <alignment horizontal="center" vertical="center" textRotation="90"/>
    </xf>
    <xf numFmtId="10" fontId="8" fillId="3" borderId="10" xfId="0" applyNumberFormat="1" applyFont="1" applyFill="1" applyBorder="1" applyAlignment="1" applyProtection="1">
      <alignment horizontal="center" vertical="center" textRotation="90"/>
    </xf>
    <xf numFmtId="0" fontId="6" fillId="4" borderId="15"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10" fontId="8" fillId="3" borderId="25" xfId="0" applyNumberFormat="1" applyFont="1" applyFill="1" applyBorder="1" applyAlignment="1" applyProtection="1">
      <alignment horizontal="center" vertical="center" textRotation="90"/>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2" fillId="0" borderId="1" xfId="0" applyNumberFormat="1" applyFont="1" applyBorder="1" applyAlignment="1" applyProtection="1">
      <alignment horizontal="left" vertical="top"/>
      <protection locked="0"/>
    </xf>
    <xf numFmtId="0" fontId="2" fillId="0" borderId="2" xfId="0" applyNumberFormat="1" applyFont="1" applyBorder="1" applyAlignment="1" applyProtection="1">
      <alignment horizontal="left" vertical="top"/>
      <protection locked="0"/>
    </xf>
    <xf numFmtId="0" fontId="6" fillId="5" borderId="3"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5" borderId="2"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cellXfs>
  <cellStyles count="4">
    <cellStyle name="Normal" xfId="0" builtinId="0"/>
    <cellStyle name="Normal 2" xfId="1"/>
    <cellStyle name="Normal 2 2" xfId="2"/>
    <cellStyle name="Normal 3" xfId="3"/>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jonathan-myers/Desktop/NM%20Reporting%20Onsite/Group%204/F+A%20State%20Examples/CI-16%20Program%20Integrity%20-%20CI-16%20Attachment%20A%20-%20Program%20Integrity%20Template%20(9.21.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TD Summary"/>
      <sheetName val="Suspicious Activity"/>
      <sheetName val="Recoupment"/>
      <sheetName val="Adverse Actions"/>
      <sheetName val="Crosswalk List"/>
    </sheetNames>
    <sheetDataSet>
      <sheetData sheetId="0" refreshError="1"/>
      <sheetData sheetId="1" refreshError="1"/>
      <sheetData sheetId="2" refreshError="1"/>
      <sheetData sheetId="3" refreshError="1"/>
      <sheetData sheetId="4">
        <row r="2">
          <cell r="A2" t="str">
            <v>101 - Forgery of prescriptions - Member</v>
          </cell>
          <cell r="B2" t="str">
            <v>O - Allegation not confirmed</v>
          </cell>
        </row>
        <row r="3">
          <cell r="A3" t="str">
            <v>102 - Mis-use of ID Card - Member</v>
          </cell>
          <cell r="B3" t="str">
            <v xml:space="preserve">C1 - Conspiracy </v>
          </cell>
        </row>
        <row r="4">
          <cell r="A4" t="str">
            <v>103 - Mis-use of transportation - Member</v>
          </cell>
          <cell r="B4" t="str">
            <v xml:space="preserve">C2 - Collusion </v>
          </cell>
        </row>
        <row r="5">
          <cell r="A5" t="str">
            <v>104 - Eligibility issues - Member</v>
          </cell>
          <cell r="B5" t="str">
            <v>DME - Misuse of DME - Member</v>
          </cell>
        </row>
        <row r="6">
          <cell r="A6" t="str">
            <v>105 - Forged checks - Member</v>
          </cell>
          <cell r="B6" t="str">
            <v>K - Misuse of ID card - Member</v>
          </cell>
        </row>
        <row r="7">
          <cell r="A7" t="str">
            <v>106 - Selling prescription drugs - Member</v>
          </cell>
          <cell r="B7" t="str">
            <v xml:space="preserve">K01 - Misuse of ID card by non-member/ Impersonation </v>
          </cell>
        </row>
        <row r="8">
          <cell r="A8" t="str">
            <v>107 - Reimbursement / TPL issues - Member</v>
          </cell>
          <cell r="B8" t="str">
            <v>IDTH - Identity Theft - Member</v>
          </cell>
        </row>
        <row r="9">
          <cell r="A9" t="str">
            <v>109 - Falsification enrollment application - Member</v>
          </cell>
          <cell r="B9" t="str">
            <v>M - Misuse of lodging - Member</v>
          </cell>
        </row>
        <row r="10">
          <cell r="A10" t="str">
            <v>110 - Overutilization - Member</v>
          </cell>
          <cell r="B10" t="str">
            <v>L - Misuse of transportation - Member</v>
          </cell>
        </row>
        <row r="11">
          <cell r="A11" t="str">
            <v xml:space="preserve">111 - Use of ID card by non-member/ Impersonation </v>
          </cell>
          <cell r="B11" t="str">
            <v>W - Not administered by Plan</v>
          </cell>
        </row>
        <row r="12">
          <cell r="A12" t="str">
            <v>112 - Misuse of Service - Parent/Guardian</v>
          </cell>
          <cell r="B12" t="str">
            <v>H - Not covered by CMS or plan benefits</v>
          </cell>
        </row>
        <row r="13">
          <cell r="A13" t="str">
            <v>113 - Misuse of Lodging – Member</v>
          </cell>
          <cell r="B13" t="str">
            <v>G - Member does not understand plan benefits</v>
          </cell>
        </row>
        <row r="14">
          <cell r="A14" t="str">
            <v xml:space="preserve">114 - Co-Payment Evasion </v>
          </cell>
          <cell r="B14" t="str">
            <v>X - Experimental / investigational</v>
          </cell>
        </row>
        <row r="15">
          <cell r="A15" t="str">
            <v>115 - Polypharmacy Abuse/ Illicit Drug Seeking</v>
          </cell>
          <cell r="B15" t="str">
            <v xml:space="preserve">COPA - Co-Payment Evasion  </v>
          </cell>
        </row>
        <row r="16">
          <cell r="A16" t="str">
            <v>116 - REOMBs feedback-Member</v>
          </cell>
          <cell r="B16" t="str">
            <v>B - Billing error</v>
          </cell>
        </row>
        <row r="17">
          <cell r="A17" t="str">
            <v>199 - Miscellaneous not elsewhere specified</v>
          </cell>
          <cell r="B17" t="str">
            <v>B1 - Balance Billing</v>
          </cell>
        </row>
        <row r="18">
          <cell r="A18" t="str">
            <v>205 - Audit - claims $100K or greater (Reinsurance)</v>
          </cell>
          <cell r="B18" t="str">
            <v>QC - Questionable Claim</v>
          </cell>
        </row>
        <row r="19">
          <cell r="A19" t="str">
            <v>210 - Audit - claims under $100K</v>
          </cell>
          <cell r="B19" t="str">
            <v>RA - Re-Audit</v>
          </cell>
        </row>
        <row r="20">
          <cell r="A20" t="str">
            <v>301 - Use of unlicensed staff - Provider</v>
          </cell>
          <cell r="B20" t="str">
            <v>P02 - Billing for services beyond scope of license - Provider</v>
          </cell>
        </row>
        <row r="21">
          <cell r="A21" t="str">
            <v>302 - Kickbacks - Provider</v>
          </cell>
          <cell r="B21" t="str">
            <v>R - Billing for services not rendered - Provider</v>
          </cell>
        </row>
        <row r="22">
          <cell r="A22" t="str">
            <v>303 - Billing for services not rendered - Provider</v>
          </cell>
          <cell r="B22" t="str">
            <v>C01 - Billing for unnecessary services</v>
          </cell>
        </row>
        <row r="23">
          <cell r="A23" t="str">
            <v>304 - Upcoding/Unbundling issues - Provider</v>
          </cell>
          <cell r="B23" t="str">
            <v>S - Upcoding / unbundling issues - Provider</v>
          </cell>
        </row>
        <row r="24">
          <cell r="A24" t="str">
            <v>304A - Unbundled Charges - Provider</v>
          </cell>
          <cell r="B24" t="str">
            <v xml:space="preserve">S1 - Unbundled Charges </v>
          </cell>
        </row>
        <row r="25">
          <cell r="A25" t="str">
            <v>304B - Upcoded Charges - Provider</v>
          </cell>
          <cell r="B25" t="str">
            <v xml:space="preserve">S2 - Upcoded Charges </v>
          </cell>
        </row>
        <row r="26">
          <cell r="A26" t="str">
            <v>304C - Split Billing /Serial Billing - Provider</v>
          </cell>
          <cell r="B26" t="str">
            <v>S3 - Split Billing /Serial Billing</v>
          </cell>
        </row>
        <row r="27">
          <cell r="A27" t="str">
            <v>304D - Modifier Utilization Issues  - Provider</v>
          </cell>
          <cell r="B27" t="str">
            <v xml:space="preserve">S4 - Modifier Utilization Issues </v>
          </cell>
        </row>
        <row r="28">
          <cell r="A28" t="str">
            <v>304E - False Coding - Provider</v>
          </cell>
          <cell r="B28" t="str">
            <v>S5 - False Coding</v>
          </cell>
        </row>
        <row r="29">
          <cell r="A29" t="str">
            <v>304F - Price Adjusting - Provider</v>
          </cell>
          <cell r="B29" t="str">
            <v xml:space="preserve">S6 - Price Adjusting </v>
          </cell>
        </row>
        <row r="30">
          <cell r="A30" t="str">
            <v>304G - Cost Shifting - Provider</v>
          </cell>
          <cell r="B30" t="str">
            <v xml:space="preserve">S7 - Cost Shifting </v>
          </cell>
        </row>
        <row r="31">
          <cell r="A31" t="str">
            <v>306 - Using other's TIN - Provider</v>
          </cell>
          <cell r="B31" t="str">
            <v>F01 - FFS (Fee For Service)</v>
          </cell>
        </row>
        <row r="32">
          <cell r="A32" t="str">
            <v>309 - Billing for unnecessary services - Provider</v>
          </cell>
          <cell r="B32" t="str">
            <v xml:space="preserve">IPOS - Inappropriate Place of Service [Location code] Billed by Provider </v>
          </cell>
        </row>
        <row r="33">
          <cell r="A33" t="str">
            <v>310 - Profiles</v>
          </cell>
          <cell r="B33" t="str">
            <v>U - Contractual / LOA / Configuration</v>
          </cell>
        </row>
        <row r="34">
          <cell r="A34" t="str">
            <v>311 - Altering medical records - Provider</v>
          </cell>
          <cell r="B34" t="str">
            <v>P01 - Use of licensed staff - Provider</v>
          </cell>
        </row>
        <row r="35">
          <cell r="A35" t="str">
            <v>312 - Duplicate charges</v>
          </cell>
          <cell r="B35" t="str">
            <v>P - Use of unlicensed staff - Provider</v>
          </cell>
        </row>
        <row r="36">
          <cell r="A36" t="str">
            <v>314 - Experimental/Investigational</v>
          </cell>
          <cell r="B36" t="str">
            <v xml:space="preserve">NC - Non-Contracted/Non-Credentialed Provider </v>
          </cell>
        </row>
        <row r="37">
          <cell r="A37" t="str">
            <v>315 - PCO abuse</v>
          </cell>
          <cell r="B37" t="str">
            <v>FEP - Federally Excluded Provider</v>
          </cell>
        </row>
        <row r="38">
          <cell r="A38" t="str">
            <v>316 - Fraudulent Employee Behavior - Provider</v>
          </cell>
          <cell r="B38" t="str">
            <v>T01 - Provider TIN issue</v>
          </cell>
        </row>
        <row r="39">
          <cell r="A39" t="str">
            <v>317 - Practicing beyond scope of license - Provider</v>
          </cell>
          <cell r="B39" t="str">
            <v>J01 - Drug seeking – Member</v>
          </cell>
        </row>
        <row r="40">
          <cell r="A40" t="str">
            <v xml:space="preserve">318 - Overutilization- Provider </v>
          </cell>
          <cell r="B40" t="str">
            <v xml:space="preserve">JO1A - Polypharmacy Abuse/Illicit Drug Seeking </v>
          </cell>
        </row>
        <row r="41">
          <cell r="A41" t="str">
            <v xml:space="preserve">319 - Balance Billing </v>
          </cell>
          <cell r="B41" t="str">
            <v>JO1B - Referred to Care Coordination for PCP/Pharmacy Lock-in</v>
          </cell>
        </row>
        <row r="42">
          <cell r="A42" t="str">
            <v>320 - Federally Excluded Provider</v>
          </cell>
          <cell r="B42" t="str">
            <v>AG - Agree with external audit findings</v>
          </cell>
        </row>
        <row r="43">
          <cell r="A43" t="str">
            <v>321 - Non-Contracted/Non-Credentialed Provider</v>
          </cell>
          <cell r="B43" t="str">
            <v>DG - Disagree with external audit findings</v>
          </cell>
        </row>
        <row r="44">
          <cell r="A44" t="str">
            <v>322 - Questionable Claim</v>
          </cell>
          <cell r="B44" t="str">
            <v>I01 - Under review by external agency</v>
          </cell>
        </row>
        <row r="45">
          <cell r="A45" t="str">
            <v xml:space="preserve">323 - Re-Audit </v>
          </cell>
          <cell r="B45" t="str">
            <v>A - Altering of records - Provider</v>
          </cell>
        </row>
        <row r="46">
          <cell r="A46" t="str">
            <v xml:space="preserve">399 - Miscellaneous not elsewhere specified </v>
          </cell>
          <cell r="B46" t="str">
            <v>E03 - Application falsification- Broker</v>
          </cell>
        </row>
        <row r="47">
          <cell r="A47" t="str">
            <v>401 - DME</v>
          </cell>
          <cell r="B47" t="str">
            <v>E02 - Application falsification - Employee</v>
          </cell>
        </row>
        <row r="48">
          <cell r="A48" t="str">
            <v>501 - Re-audit of claims from HRI, Concentra, etc.</v>
          </cell>
          <cell r="B48" t="str">
            <v>E01 - Application falsification - Member</v>
          </cell>
        </row>
        <row r="49">
          <cell r="A49" t="str">
            <v>601 - Falsification enrollment application - Employer Group</v>
          </cell>
          <cell r="B49" t="str">
            <v>F - Forged check(s) - Provider</v>
          </cell>
        </row>
        <row r="50">
          <cell r="A50" t="str">
            <v>701 - Falsification enrollment application - Employee</v>
          </cell>
          <cell r="B50" t="str">
            <v xml:space="preserve">F02 - Forged check(s) - Unknown </v>
          </cell>
        </row>
        <row r="51">
          <cell r="A51" t="str">
            <v>702 - Fraudulent Employee Behavior- Payer</v>
          </cell>
          <cell r="B51" t="str">
            <v>N - Forged checks - Member</v>
          </cell>
        </row>
        <row r="52">
          <cell r="A52" t="str">
            <v>801 - Broker</v>
          </cell>
          <cell r="B52" t="str">
            <v>J - Forgery of prescriptions - Member</v>
          </cell>
        </row>
        <row r="53">
          <cell r="A53" t="str">
            <v>901 - Misuse of Corporate Credit Card</v>
          </cell>
          <cell r="B53" t="str">
            <v>Y - Forgery - Employee Payer</v>
          </cell>
        </row>
        <row r="54">
          <cell r="A54" t="str">
            <v>902 - Misuse of Corporate Funds</v>
          </cell>
          <cell r="B54" t="str">
            <v>ZZ - Referred to Legal Department</v>
          </cell>
        </row>
        <row r="55">
          <cell r="A55" t="str">
            <v>903 - Forged check(s)-  Unknown</v>
          </cell>
          <cell r="B55" t="str">
            <v>ZZZ - Verdict Guilty - Federal Debarment</v>
          </cell>
        </row>
        <row r="56">
          <cell r="B56" t="str">
            <v>Z4 - FEDERAL Excluded/Sanctioned/Suspended/Debarred- Individual, Entity, Provider</v>
          </cell>
        </row>
        <row r="57">
          <cell r="B57" t="str">
            <v>R01 - Payment Error by Plan</v>
          </cell>
        </row>
        <row r="58">
          <cell r="B58" t="str">
            <v>Q - Kickbacks</v>
          </cell>
        </row>
        <row r="59">
          <cell r="B59" t="str">
            <v>D01 - Overutilization - Member</v>
          </cell>
        </row>
        <row r="60">
          <cell r="B60" t="str">
            <v>D02 - Overutilization - Provider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8"/>
  <sheetViews>
    <sheetView showGridLines="0" zoomScale="85" zoomScaleNormal="85" zoomScalePageLayoutView="70" workbookViewId="0"/>
  </sheetViews>
  <sheetFormatPr defaultRowHeight="14.25" x14ac:dyDescent="0.2"/>
  <cols>
    <col min="1" max="1" width="38" style="51" customWidth="1"/>
    <col min="2" max="7" width="14" style="4" customWidth="1"/>
    <col min="8" max="16384" width="9.140625" style="4"/>
  </cols>
  <sheetData>
    <row r="1" spans="1:7" s="3" customFormat="1" ht="15" x14ac:dyDescent="0.2">
      <c r="A1" s="19" t="s">
        <v>0</v>
      </c>
      <c r="B1" s="52"/>
      <c r="C1" s="10" t="s">
        <v>1</v>
      </c>
      <c r="D1" s="53"/>
      <c r="E1" s="12"/>
      <c r="G1" s="12"/>
    </row>
    <row r="2" spans="1:7" s="3" customFormat="1" ht="15" x14ac:dyDescent="0.2">
      <c r="A2" s="19" t="s">
        <v>4</v>
      </c>
      <c r="B2" s="83"/>
      <c r="C2" s="84"/>
      <c r="D2" s="85"/>
      <c r="E2" s="8"/>
      <c r="F2" s="22"/>
      <c r="G2" s="8"/>
    </row>
    <row r="3" spans="1:7" ht="15" x14ac:dyDescent="0.2">
      <c r="A3" s="19" t="s">
        <v>3</v>
      </c>
      <c r="B3" s="86"/>
      <c r="C3" s="87"/>
      <c r="D3" s="88"/>
    </row>
    <row r="4" spans="1:7" ht="15" x14ac:dyDescent="0.25">
      <c r="A4" s="45"/>
    </row>
    <row r="5" spans="1:7" ht="15" x14ac:dyDescent="0.25">
      <c r="A5" s="45"/>
    </row>
    <row r="6" spans="1:7" ht="14.25" customHeight="1" x14ac:dyDescent="0.2">
      <c r="A6" s="89" t="s">
        <v>143</v>
      </c>
      <c r="B6" s="82" t="s">
        <v>2</v>
      </c>
      <c r="C6" s="82"/>
      <c r="D6" s="82"/>
      <c r="E6" s="82"/>
      <c r="F6" s="82"/>
      <c r="G6" s="42"/>
    </row>
    <row r="7" spans="1:7" x14ac:dyDescent="0.2">
      <c r="A7" s="90"/>
      <c r="B7" s="82"/>
      <c r="C7" s="82"/>
      <c r="D7" s="82"/>
      <c r="E7" s="82"/>
      <c r="F7" s="82"/>
      <c r="G7" s="42"/>
    </row>
    <row r="8" spans="1:7" x14ac:dyDescent="0.2">
      <c r="A8" s="90"/>
      <c r="B8" s="82"/>
      <c r="C8" s="82"/>
      <c r="D8" s="82"/>
      <c r="E8" s="82"/>
      <c r="F8" s="82"/>
      <c r="G8" s="42"/>
    </row>
    <row r="9" spans="1:7" x14ac:dyDescent="0.2">
      <c r="A9" s="90"/>
      <c r="B9" s="82"/>
      <c r="C9" s="82"/>
      <c r="D9" s="82"/>
      <c r="E9" s="82"/>
      <c r="F9" s="82"/>
      <c r="G9" s="42"/>
    </row>
    <row r="10" spans="1:7" x14ac:dyDescent="0.2">
      <c r="A10" s="90"/>
      <c r="B10" s="82"/>
      <c r="C10" s="82"/>
      <c r="D10" s="82"/>
      <c r="E10" s="82"/>
      <c r="F10" s="82"/>
      <c r="G10" s="42"/>
    </row>
    <row r="11" spans="1:7" x14ac:dyDescent="0.2">
      <c r="A11" s="90"/>
      <c r="B11" s="82"/>
      <c r="C11" s="82"/>
      <c r="D11" s="82"/>
      <c r="E11" s="82"/>
      <c r="F11" s="82"/>
      <c r="G11" s="42"/>
    </row>
    <row r="12" spans="1:7" x14ac:dyDescent="0.2">
      <c r="A12" s="90"/>
      <c r="B12" s="82"/>
      <c r="C12" s="82"/>
      <c r="D12" s="82"/>
      <c r="E12" s="82"/>
      <c r="F12" s="82"/>
      <c r="G12" s="42"/>
    </row>
    <row r="13" spans="1:7" x14ac:dyDescent="0.2">
      <c r="A13" s="90"/>
      <c r="B13" s="82"/>
      <c r="C13" s="82"/>
      <c r="D13" s="82"/>
      <c r="E13" s="82"/>
      <c r="F13" s="82"/>
      <c r="G13" s="42"/>
    </row>
    <row r="14" spans="1:7" x14ac:dyDescent="0.2">
      <c r="A14" s="90"/>
      <c r="B14" s="82"/>
      <c r="C14" s="82"/>
      <c r="D14" s="82"/>
      <c r="E14" s="82"/>
      <c r="F14" s="82"/>
      <c r="G14" s="42"/>
    </row>
    <row r="15" spans="1:7" x14ac:dyDescent="0.2">
      <c r="A15" s="90"/>
      <c r="B15" s="82"/>
      <c r="C15" s="82"/>
      <c r="D15" s="82"/>
      <c r="E15" s="82"/>
      <c r="F15" s="82"/>
      <c r="G15" s="42"/>
    </row>
    <row r="16" spans="1:7" x14ac:dyDescent="0.2">
      <c r="A16" s="91"/>
      <c r="B16" s="82"/>
      <c r="C16" s="82"/>
      <c r="D16" s="82"/>
      <c r="E16" s="82"/>
      <c r="F16" s="82"/>
      <c r="G16" s="42"/>
    </row>
    <row r="17" spans="1:7" x14ac:dyDescent="0.2">
      <c r="A17" s="42"/>
      <c r="B17" s="43"/>
      <c r="C17" s="43"/>
      <c r="D17" s="43"/>
      <c r="E17" s="43"/>
      <c r="F17" s="43"/>
      <c r="G17" s="43"/>
    </row>
    <row r="18" spans="1:7" x14ac:dyDescent="0.2">
      <c r="A18" s="42"/>
      <c r="B18" s="43"/>
      <c r="C18" s="43"/>
      <c r="D18" s="43"/>
      <c r="E18" s="43"/>
      <c r="F18" s="43"/>
      <c r="G18" s="43"/>
    </row>
    <row r="19" spans="1:7" x14ac:dyDescent="0.2">
      <c r="A19" s="89" t="s">
        <v>144</v>
      </c>
      <c r="B19" s="82" t="s">
        <v>2</v>
      </c>
      <c r="C19" s="82"/>
      <c r="D19" s="82"/>
      <c r="E19" s="82"/>
      <c r="F19" s="82"/>
      <c r="G19" s="43"/>
    </row>
    <row r="20" spans="1:7" x14ac:dyDescent="0.2">
      <c r="A20" s="90"/>
      <c r="B20" s="82"/>
      <c r="C20" s="82"/>
      <c r="D20" s="82"/>
      <c r="E20" s="82"/>
      <c r="F20" s="82"/>
      <c r="G20" s="43"/>
    </row>
    <row r="21" spans="1:7" x14ac:dyDescent="0.2">
      <c r="A21" s="90"/>
      <c r="B21" s="82"/>
      <c r="C21" s="82"/>
      <c r="D21" s="82"/>
      <c r="E21" s="82"/>
      <c r="F21" s="82"/>
      <c r="G21" s="43"/>
    </row>
    <row r="22" spans="1:7" x14ac:dyDescent="0.2">
      <c r="A22" s="90"/>
      <c r="B22" s="82"/>
      <c r="C22" s="82"/>
      <c r="D22" s="82"/>
      <c r="E22" s="82"/>
      <c r="F22" s="82"/>
      <c r="G22" s="43"/>
    </row>
    <row r="23" spans="1:7" x14ac:dyDescent="0.2">
      <c r="A23" s="90"/>
      <c r="B23" s="82"/>
      <c r="C23" s="82"/>
      <c r="D23" s="82"/>
      <c r="E23" s="82"/>
      <c r="F23" s="82"/>
      <c r="G23" s="43"/>
    </row>
    <row r="24" spans="1:7" x14ac:dyDescent="0.2">
      <c r="A24" s="90"/>
      <c r="B24" s="82"/>
      <c r="C24" s="82"/>
      <c r="D24" s="82"/>
      <c r="E24" s="82"/>
      <c r="F24" s="82"/>
      <c r="G24" s="43"/>
    </row>
    <row r="25" spans="1:7" x14ac:dyDescent="0.2">
      <c r="A25" s="90"/>
      <c r="B25" s="82"/>
      <c r="C25" s="82"/>
      <c r="D25" s="82"/>
      <c r="E25" s="82"/>
      <c r="F25" s="82"/>
      <c r="G25" s="43"/>
    </row>
    <row r="26" spans="1:7" x14ac:dyDescent="0.2">
      <c r="A26" s="90"/>
      <c r="B26" s="82"/>
      <c r="C26" s="82"/>
      <c r="D26" s="82"/>
      <c r="E26" s="82"/>
      <c r="F26" s="82"/>
      <c r="G26" s="43"/>
    </row>
    <row r="27" spans="1:7" x14ac:dyDescent="0.2">
      <c r="A27" s="90"/>
      <c r="B27" s="82"/>
      <c r="C27" s="82"/>
      <c r="D27" s="82"/>
      <c r="E27" s="82"/>
      <c r="F27" s="82"/>
      <c r="G27" s="43"/>
    </row>
    <row r="28" spans="1:7" x14ac:dyDescent="0.2">
      <c r="A28" s="90"/>
      <c r="B28" s="82"/>
      <c r="C28" s="82"/>
      <c r="D28" s="82"/>
      <c r="E28" s="82"/>
      <c r="F28" s="82"/>
      <c r="G28" s="43"/>
    </row>
    <row r="29" spans="1:7" x14ac:dyDescent="0.2">
      <c r="A29" s="91"/>
      <c r="B29" s="82"/>
      <c r="C29" s="82"/>
      <c r="D29" s="82"/>
      <c r="E29" s="82"/>
      <c r="F29" s="82"/>
      <c r="G29" s="43"/>
    </row>
    <row r="30" spans="1:7" x14ac:dyDescent="0.2">
      <c r="A30" s="42"/>
      <c r="B30" s="43"/>
      <c r="C30" s="43"/>
      <c r="D30" s="43"/>
      <c r="E30" s="43"/>
      <c r="F30" s="43"/>
      <c r="G30" s="43"/>
    </row>
    <row r="31" spans="1:7" x14ac:dyDescent="0.2">
      <c r="A31" s="42"/>
      <c r="B31" s="43"/>
      <c r="C31" s="43"/>
      <c r="D31" s="43"/>
      <c r="E31" s="43"/>
      <c r="F31" s="43"/>
      <c r="G31" s="43"/>
    </row>
    <row r="32" spans="1:7" ht="14.25" customHeight="1" x14ac:dyDescent="0.2">
      <c r="A32" s="81" t="s">
        <v>145</v>
      </c>
      <c r="B32" s="82" t="s">
        <v>2</v>
      </c>
      <c r="C32" s="82"/>
      <c r="D32" s="82"/>
      <c r="E32" s="82"/>
      <c r="F32" s="82"/>
      <c r="G32" s="42"/>
    </row>
    <row r="33" spans="1:7" ht="14.25" customHeight="1" x14ac:dyDescent="0.2">
      <c r="A33" s="81"/>
      <c r="B33" s="82"/>
      <c r="C33" s="82"/>
      <c r="D33" s="82"/>
      <c r="E33" s="82"/>
      <c r="F33" s="82"/>
      <c r="G33" s="42"/>
    </row>
    <row r="34" spans="1:7" ht="14.25" customHeight="1" x14ac:dyDescent="0.2">
      <c r="A34" s="81"/>
      <c r="B34" s="82"/>
      <c r="C34" s="82"/>
      <c r="D34" s="82"/>
      <c r="E34" s="82"/>
      <c r="F34" s="82"/>
      <c r="G34" s="42"/>
    </row>
    <row r="35" spans="1:7" ht="14.25" customHeight="1" x14ac:dyDescent="0.2">
      <c r="A35" s="81"/>
      <c r="B35" s="82"/>
      <c r="C35" s="82"/>
      <c r="D35" s="82"/>
      <c r="E35" s="82"/>
      <c r="F35" s="82"/>
      <c r="G35" s="42"/>
    </row>
    <row r="36" spans="1:7" ht="14.25" customHeight="1" x14ac:dyDescent="0.2">
      <c r="A36" s="81"/>
      <c r="B36" s="82"/>
      <c r="C36" s="82"/>
      <c r="D36" s="82"/>
      <c r="E36" s="82"/>
      <c r="F36" s="82"/>
      <c r="G36" s="42"/>
    </row>
    <row r="37" spans="1:7" ht="14.25" customHeight="1" x14ac:dyDescent="0.2">
      <c r="A37" s="81"/>
      <c r="B37" s="82"/>
      <c r="C37" s="82"/>
      <c r="D37" s="82"/>
      <c r="E37" s="82"/>
      <c r="F37" s="82"/>
      <c r="G37" s="42"/>
    </row>
    <row r="38" spans="1:7" ht="14.25" customHeight="1" x14ac:dyDescent="0.2">
      <c r="A38" s="81"/>
      <c r="B38" s="82"/>
      <c r="C38" s="82"/>
      <c r="D38" s="82"/>
      <c r="E38" s="82"/>
      <c r="F38" s="82"/>
      <c r="G38" s="42"/>
    </row>
    <row r="39" spans="1:7" ht="14.25" customHeight="1" x14ac:dyDescent="0.2">
      <c r="A39" s="81"/>
      <c r="B39" s="82"/>
      <c r="C39" s="82"/>
      <c r="D39" s="82"/>
      <c r="E39" s="82"/>
      <c r="F39" s="82"/>
      <c r="G39" s="42"/>
    </row>
    <row r="40" spans="1:7" x14ac:dyDescent="0.2">
      <c r="A40" s="81"/>
      <c r="B40" s="82"/>
      <c r="C40" s="82"/>
      <c r="D40" s="82"/>
      <c r="E40" s="82"/>
      <c r="F40" s="82"/>
      <c r="G40" s="42"/>
    </row>
    <row r="41" spans="1:7" x14ac:dyDescent="0.2">
      <c r="A41" s="81"/>
      <c r="B41" s="82"/>
      <c r="C41" s="82"/>
      <c r="D41" s="82"/>
      <c r="E41" s="82"/>
      <c r="F41" s="82"/>
      <c r="G41" s="42"/>
    </row>
    <row r="42" spans="1:7" x14ac:dyDescent="0.2">
      <c r="A42" s="81"/>
      <c r="B42" s="82"/>
      <c r="C42" s="82"/>
      <c r="D42" s="82"/>
      <c r="E42" s="82"/>
      <c r="F42" s="82"/>
      <c r="G42" s="42"/>
    </row>
    <row r="43" spans="1:7" x14ac:dyDescent="0.2">
      <c r="A43" s="42"/>
      <c r="B43" s="43"/>
      <c r="C43" s="43"/>
      <c r="D43" s="43"/>
      <c r="E43" s="43"/>
      <c r="F43" s="43"/>
      <c r="G43" s="43"/>
    </row>
    <row r="45" spans="1:7" x14ac:dyDescent="0.2">
      <c r="A45" s="81" t="s">
        <v>133</v>
      </c>
      <c r="B45" s="82" t="s">
        <v>2</v>
      </c>
      <c r="C45" s="82"/>
      <c r="D45" s="82"/>
      <c r="E45" s="82"/>
      <c r="F45" s="82"/>
    </row>
    <row r="46" spans="1:7" x14ac:dyDescent="0.2">
      <c r="A46" s="81"/>
      <c r="B46" s="82"/>
      <c r="C46" s="82"/>
      <c r="D46" s="82"/>
      <c r="E46" s="82"/>
      <c r="F46" s="82"/>
    </row>
    <row r="47" spans="1:7" x14ac:dyDescent="0.2">
      <c r="A47" s="81"/>
      <c r="B47" s="82"/>
      <c r="C47" s="82"/>
      <c r="D47" s="82"/>
      <c r="E47" s="82"/>
      <c r="F47" s="82"/>
    </row>
    <row r="48" spans="1:7" x14ac:dyDescent="0.2">
      <c r="A48" s="81"/>
      <c r="B48" s="82"/>
      <c r="C48" s="82"/>
      <c r="D48" s="82"/>
      <c r="E48" s="82"/>
      <c r="F48" s="82"/>
    </row>
    <row r="49" spans="1:6" x14ac:dyDescent="0.2">
      <c r="A49" s="81"/>
      <c r="B49" s="82"/>
      <c r="C49" s="82"/>
      <c r="D49" s="82"/>
      <c r="E49" s="82"/>
      <c r="F49" s="82"/>
    </row>
    <row r="50" spans="1:6" x14ac:dyDescent="0.2">
      <c r="A50" s="81"/>
      <c r="B50" s="82"/>
      <c r="C50" s="82"/>
      <c r="D50" s="82"/>
      <c r="E50" s="82"/>
      <c r="F50" s="82"/>
    </row>
    <row r="51" spans="1:6" x14ac:dyDescent="0.2">
      <c r="A51" s="81"/>
      <c r="B51" s="82"/>
      <c r="C51" s="82"/>
      <c r="D51" s="82"/>
      <c r="E51" s="82"/>
      <c r="F51" s="82"/>
    </row>
    <row r="52" spans="1:6" x14ac:dyDescent="0.2">
      <c r="A52" s="81"/>
      <c r="B52" s="82"/>
      <c r="C52" s="82"/>
      <c r="D52" s="82"/>
      <c r="E52" s="82"/>
      <c r="F52" s="82"/>
    </row>
    <row r="53" spans="1:6" x14ac:dyDescent="0.2">
      <c r="A53" s="81"/>
      <c r="B53" s="82"/>
      <c r="C53" s="82"/>
      <c r="D53" s="82"/>
      <c r="E53" s="82"/>
      <c r="F53" s="82"/>
    </row>
    <row r="54" spans="1:6" x14ac:dyDescent="0.2">
      <c r="A54" s="81"/>
      <c r="B54" s="82"/>
      <c r="C54" s="82"/>
      <c r="D54" s="82"/>
      <c r="E54" s="82"/>
      <c r="F54" s="82"/>
    </row>
    <row r="55" spans="1:6" x14ac:dyDescent="0.2">
      <c r="A55" s="81"/>
      <c r="B55" s="82"/>
      <c r="C55" s="82"/>
      <c r="D55" s="82"/>
      <c r="E55" s="82"/>
      <c r="F55" s="82"/>
    </row>
    <row r="58" spans="1:6" x14ac:dyDescent="0.2">
      <c r="A58" s="81" t="s">
        <v>134</v>
      </c>
      <c r="B58" s="82" t="s">
        <v>2</v>
      </c>
      <c r="C58" s="82"/>
      <c r="D58" s="82"/>
      <c r="E58" s="82"/>
      <c r="F58" s="82"/>
    </row>
    <row r="59" spans="1:6" x14ac:dyDescent="0.2">
      <c r="A59" s="81"/>
      <c r="B59" s="82"/>
      <c r="C59" s="82"/>
      <c r="D59" s="82"/>
      <c r="E59" s="82"/>
      <c r="F59" s="82"/>
    </row>
    <row r="60" spans="1:6" x14ac:dyDescent="0.2">
      <c r="A60" s="81"/>
      <c r="B60" s="82"/>
      <c r="C60" s="82"/>
      <c r="D60" s="82"/>
      <c r="E60" s="82"/>
      <c r="F60" s="82"/>
    </row>
    <row r="61" spans="1:6" x14ac:dyDescent="0.2">
      <c r="A61" s="81"/>
      <c r="B61" s="82"/>
      <c r="C61" s="82"/>
      <c r="D61" s="82"/>
      <c r="E61" s="82"/>
      <c r="F61" s="82"/>
    </row>
    <row r="62" spans="1:6" x14ac:dyDescent="0.2">
      <c r="A62" s="81"/>
      <c r="B62" s="82"/>
      <c r="C62" s="82"/>
      <c r="D62" s="82"/>
      <c r="E62" s="82"/>
      <c r="F62" s="82"/>
    </row>
    <row r="63" spans="1:6" x14ac:dyDescent="0.2">
      <c r="A63" s="81"/>
      <c r="B63" s="82"/>
      <c r="C63" s="82"/>
      <c r="D63" s="82"/>
      <c r="E63" s="82"/>
      <c r="F63" s="82"/>
    </row>
    <row r="64" spans="1:6" x14ac:dyDescent="0.2">
      <c r="A64" s="81"/>
      <c r="B64" s="82"/>
      <c r="C64" s="82"/>
      <c r="D64" s="82"/>
      <c r="E64" s="82"/>
      <c r="F64" s="82"/>
    </row>
    <row r="65" spans="1:6" x14ac:dyDescent="0.2">
      <c r="A65" s="81"/>
      <c r="B65" s="82"/>
      <c r="C65" s="82"/>
      <c r="D65" s="82"/>
      <c r="E65" s="82"/>
      <c r="F65" s="82"/>
    </row>
    <row r="66" spans="1:6" x14ac:dyDescent="0.2">
      <c r="A66" s="81"/>
      <c r="B66" s="82"/>
      <c r="C66" s="82"/>
      <c r="D66" s="82"/>
      <c r="E66" s="82"/>
      <c r="F66" s="82"/>
    </row>
    <row r="67" spans="1:6" x14ac:dyDescent="0.2">
      <c r="A67" s="81"/>
      <c r="B67" s="82"/>
      <c r="C67" s="82"/>
      <c r="D67" s="82"/>
      <c r="E67" s="82"/>
      <c r="F67" s="82"/>
    </row>
    <row r="68" spans="1:6" x14ac:dyDescent="0.2">
      <c r="A68" s="81"/>
      <c r="B68" s="82"/>
      <c r="C68" s="82"/>
      <c r="D68" s="82"/>
      <c r="E68" s="82"/>
      <c r="F68" s="82"/>
    </row>
  </sheetData>
  <sheetProtection password="CC55" sheet="1" objects="1" scenarios="1" formatColumns="0" formatRows="0" insertColumns="0" insertRows="0"/>
  <mergeCells count="12">
    <mergeCell ref="A58:A68"/>
    <mergeCell ref="B58:F68"/>
    <mergeCell ref="A45:A55"/>
    <mergeCell ref="B45:F55"/>
    <mergeCell ref="B2:D2"/>
    <mergeCell ref="B3:D3"/>
    <mergeCell ref="A6:A16"/>
    <mergeCell ref="B6:F16"/>
    <mergeCell ref="A32:A42"/>
    <mergeCell ref="B32:F42"/>
    <mergeCell ref="A19:A29"/>
    <mergeCell ref="B19:F29"/>
  </mergeCells>
  <phoneticPr fontId="3" type="noConversion"/>
  <printOptions horizontalCentered="1"/>
  <pageMargins left="0.7" right="0.7" top="1.7" bottom="0.75" header="0.3" footer="0.3"/>
  <pageSetup scale="73" orientation="portrait" r:id="rId1"/>
  <headerFooter scaleWithDoc="0">
    <oddHeader>&amp;C&amp;"Arial,Bold"&amp;G
Admissions and Readmissions Report
Section I - &amp;A</oddHeader>
    <oddFooter>&amp;L&amp;"Arial,Regular"&amp;10Admissions and Readmissions - Report #5&amp;C&amp;"Arial,Regular"&amp;10Rev. v3 2014-12&amp;R&amp;"Arial,Regular"&amp;10&amp;P</oddFooter>
  </headerFooter>
  <rowBreaks count="1" manualBreakCount="1">
    <brk id="43"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85" zoomScaleNormal="85" zoomScalePageLayoutView="55" workbookViewId="0"/>
  </sheetViews>
  <sheetFormatPr defaultRowHeight="14.25" x14ac:dyDescent="0.2"/>
  <cols>
    <col min="1" max="1" width="43.28515625" style="5" customWidth="1"/>
    <col min="2" max="2" width="11.28515625" style="5" customWidth="1"/>
    <col min="3" max="3" width="11.28515625" style="14" customWidth="1"/>
    <col min="4" max="5" width="11.28515625" style="5" customWidth="1"/>
    <col min="6" max="6" width="13.5703125" style="5" customWidth="1"/>
    <col min="7" max="10" width="11.28515625" style="5" customWidth="1"/>
    <col min="11" max="11" width="13.7109375" style="5" customWidth="1"/>
    <col min="12" max="15" width="11.28515625" style="5" customWidth="1"/>
    <col min="16" max="16" width="13.7109375" style="5" customWidth="1"/>
    <col min="17" max="20" width="11.28515625" style="5" customWidth="1"/>
    <col min="21" max="22" width="13.7109375" style="5" customWidth="1"/>
    <col min="23" max="16384" width="9.140625" style="5"/>
  </cols>
  <sheetData>
    <row r="1" spans="1:22" s="14" customFormat="1" ht="15" x14ac:dyDescent="0.2">
      <c r="A1" s="11" t="s">
        <v>0</v>
      </c>
      <c r="B1" s="24" t="str">
        <f>IF(Analysis!B1="","",Analysis!B1)</f>
        <v/>
      </c>
      <c r="C1" s="25" t="s">
        <v>1</v>
      </c>
      <c r="D1" s="24" t="str">
        <f>IF(Analysis!D1="","",Analysis!D1)</f>
        <v/>
      </c>
      <c r="E1" s="7"/>
      <c r="F1" s="7"/>
      <c r="G1" s="3"/>
      <c r="H1" s="3"/>
      <c r="I1" s="3"/>
      <c r="J1" s="3"/>
      <c r="K1" s="3"/>
      <c r="L1" s="3"/>
      <c r="M1" s="3"/>
      <c r="N1" s="3"/>
      <c r="O1" s="3"/>
      <c r="P1" s="3"/>
      <c r="Q1" s="3"/>
      <c r="R1" s="3"/>
      <c r="S1" s="3"/>
      <c r="T1" s="3"/>
      <c r="U1" s="3"/>
      <c r="V1" s="3"/>
    </row>
    <row r="2" spans="1:22" s="14" customFormat="1" ht="15" x14ac:dyDescent="0.2">
      <c r="A2" s="11" t="s">
        <v>4</v>
      </c>
      <c r="B2" s="92" t="str">
        <f>IF(Analysis!B2="","",Analysis!B2)</f>
        <v/>
      </c>
      <c r="C2" s="93"/>
      <c r="D2" s="94"/>
      <c r="E2" s="22"/>
      <c r="F2" s="8"/>
      <c r="G2" s="3"/>
      <c r="H2" s="3"/>
      <c r="I2" s="3"/>
      <c r="J2" s="3"/>
      <c r="K2" s="3"/>
      <c r="L2" s="3"/>
      <c r="M2" s="3"/>
      <c r="N2" s="3"/>
      <c r="O2" s="3"/>
      <c r="P2" s="3"/>
      <c r="Q2" s="3"/>
      <c r="R2" s="3"/>
      <c r="S2" s="3"/>
      <c r="T2" s="3"/>
      <c r="U2" s="3"/>
      <c r="V2" s="3"/>
    </row>
    <row r="3" spans="1:22" ht="15" x14ac:dyDescent="0.2">
      <c r="A3" s="11" t="s">
        <v>3</v>
      </c>
      <c r="B3" s="95" t="str">
        <f>IF(Analysis!B3="","",Analysis!B3)</f>
        <v/>
      </c>
      <c r="C3" s="96"/>
      <c r="D3" s="97"/>
      <c r="E3" s="23"/>
      <c r="F3" s="4"/>
      <c r="G3" s="4"/>
      <c r="H3" s="4"/>
      <c r="I3" s="4"/>
      <c r="J3" s="4"/>
      <c r="K3" s="4"/>
      <c r="L3" s="4"/>
      <c r="M3" s="4"/>
      <c r="N3" s="4"/>
      <c r="O3" s="4"/>
      <c r="P3" s="4"/>
      <c r="Q3" s="4"/>
      <c r="R3" s="4"/>
      <c r="S3" s="4"/>
      <c r="T3" s="4"/>
      <c r="U3" s="4"/>
      <c r="V3" s="4"/>
    </row>
    <row r="4" spans="1:22" ht="15" x14ac:dyDescent="0.25">
      <c r="A4" s="45"/>
      <c r="B4" s="4"/>
      <c r="C4" s="3"/>
      <c r="D4" s="4"/>
      <c r="E4" s="4"/>
      <c r="F4" s="4"/>
      <c r="G4" s="4"/>
      <c r="H4" s="4"/>
      <c r="I4" s="4"/>
      <c r="J4" s="4"/>
      <c r="K4" s="4"/>
      <c r="L4" s="4"/>
      <c r="M4" s="4"/>
      <c r="N4" s="4"/>
      <c r="O4" s="4"/>
      <c r="P4" s="4"/>
      <c r="Q4" s="4"/>
      <c r="R4" s="4"/>
      <c r="S4" s="4"/>
      <c r="T4" s="4"/>
      <c r="U4" s="4"/>
      <c r="V4" s="4"/>
    </row>
    <row r="5" spans="1:22" ht="15.75" thickBot="1" x14ac:dyDescent="0.3">
      <c r="A5" s="45"/>
      <c r="B5" s="4"/>
      <c r="C5" s="3"/>
      <c r="D5" s="4"/>
      <c r="E5" s="4"/>
      <c r="F5" s="4"/>
      <c r="G5" s="4"/>
      <c r="H5" s="4"/>
      <c r="I5" s="4"/>
      <c r="J5" s="4"/>
      <c r="K5" s="4"/>
      <c r="L5" s="4"/>
      <c r="M5" s="4"/>
      <c r="N5" s="4"/>
      <c r="O5" s="4"/>
      <c r="P5" s="4"/>
      <c r="Q5" s="4"/>
      <c r="R5" s="4"/>
      <c r="S5" s="4"/>
      <c r="T5" s="4"/>
      <c r="U5" s="4"/>
      <c r="V5" s="4"/>
    </row>
    <row r="6" spans="1:22" s="6" customFormat="1" ht="15" x14ac:dyDescent="0.2">
      <c r="A6" s="63"/>
      <c r="B6" s="101" t="s">
        <v>87</v>
      </c>
      <c r="C6" s="103"/>
      <c r="D6" s="103"/>
      <c r="E6" s="103"/>
      <c r="F6" s="104"/>
      <c r="G6" s="101" t="s">
        <v>88</v>
      </c>
      <c r="H6" s="103"/>
      <c r="I6" s="103"/>
      <c r="J6" s="103"/>
      <c r="K6" s="104"/>
      <c r="L6" s="101" t="s">
        <v>89</v>
      </c>
      <c r="M6" s="103"/>
      <c r="N6" s="103"/>
      <c r="O6" s="103"/>
      <c r="P6" s="104"/>
      <c r="Q6" s="101" t="s">
        <v>86</v>
      </c>
      <c r="R6" s="101"/>
      <c r="S6" s="101"/>
      <c r="T6" s="101"/>
      <c r="U6" s="102"/>
      <c r="V6" s="105" t="s">
        <v>146</v>
      </c>
    </row>
    <row r="7" spans="1:22" s="6" customFormat="1" ht="15" x14ac:dyDescent="0.2">
      <c r="A7" s="64" t="s">
        <v>8</v>
      </c>
      <c r="B7" s="31" t="s">
        <v>5</v>
      </c>
      <c r="C7" s="9" t="s">
        <v>12</v>
      </c>
      <c r="D7" s="9" t="s">
        <v>13</v>
      </c>
      <c r="E7" s="9" t="s">
        <v>14</v>
      </c>
      <c r="F7" s="32" t="s">
        <v>85</v>
      </c>
      <c r="G7" s="31" t="s">
        <v>5</v>
      </c>
      <c r="H7" s="9" t="s">
        <v>12</v>
      </c>
      <c r="I7" s="9" t="s">
        <v>13</v>
      </c>
      <c r="J7" s="9" t="s">
        <v>14</v>
      </c>
      <c r="K7" s="32" t="s">
        <v>85</v>
      </c>
      <c r="L7" s="31" t="s">
        <v>5</v>
      </c>
      <c r="M7" s="9" t="s">
        <v>12</v>
      </c>
      <c r="N7" s="9" t="s">
        <v>13</v>
      </c>
      <c r="O7" s="9" t="s">
        <v>14</v>
      </c>
      <c r="P7" s="32" t="s">
        <v>85</v>
      </c>
      <c r="Q7" s="31" t="s">
        <v>5</v>
      </c>
      <c r="R7" s="9" t="s">
        <v>12</v>
      </c>
      <c r="S7" s="9" t="s">
        <v>13</v>
      </c>
      <c r="T7" s="9" t="s">
        <v>14</v>
      </c>
      <c r="U7" s="32" t="s">
        <v>85</v>
      </c>
      <c r="V7" s="106"/>
    </row>
    <row r="8" spans="1:22" s="6" customFormat="1" ht="15" x14ac:dyDescent="0.2">
      <c r="A8" s="65" t="s">
        <v>129</v>
      </c>
      <c r="B8" s="38"/>
      <c r="C8" s="38"/>
      <c r="D8" s="38"/>
      <c r="E8" s="38"/>
      <c r="F8" s="38"/>
      <c r="G8" s="38"/>
      <c r="H8" s="38"/>
      <c r="I8" s="38"/>
      <c r="J8" s="38"/>
      <c r="K8" s="38"/>
      <c r="L8" s="38"/>
      <c r="M8" s="38"/>
      <c r="N8" s="38"/>
      <c r="O8" s="38"/>
      <c r="P8" s="38"/>
      <c r="Q8" s="38"/>
      <c r="R8" s="38"/>
      <c r="S8" s="38"/>
      <c r="T8" s="38"/>
      <c r="U8" s="38"/>
      <c r="V8" s="66"/>
    </row>
    <row r="9" spans="1:22" s="6" customFormat="1" ht="15" x14ac:dyDescent="0.2">
      <c r="A9" s="67" t="s">
        <v>122</v>
      </c>
      <c r="B9" s="36"/>
      <c r="C9" s="36"/>
      <c r="D9" s="36"/>
      <c r="E9" s="36"/>
      <c r="F9" s="54"/>
      <c r="G9" s="36"/>
      <c r="H9" s="36"/>
      <c r="I9" s="36"/>
      <c r="J9" s="36"/>
      <c r="K9" s="54"/>
      <c r="L9" s="36"/>
      <c r="M9" s="36"/>
      <c r="N9" s="36"/>
      <c r="O9" s="36"/>
      <c r="P9" s="54"/>
      <c r="Q9" s="36"/>
      <c r="R9" s="36"/>
      <c r="S9" s="36"/>
      <c r="T9" s="36"/>
      <c r="U9" s="57"/>
      <c r="V9" s="59">
        <f>SUM(F9,K9,P9,U9)</f>
        <v>0</v>
      </c>
    </row>
    <row r="10" spans="1:22" s="6" customFormat="1" ht="28.5" x14ac:dyDescent="0.2">
      <c r="A10" s="68" t="s">
        <v>123</v>
      </c>
      <c r="B10" s="37"/>
      <c r="C10" s="37"/>
      <c r="D10" s="37"/>
      <c r="E10" s="37"/>
      <c r="F10" s="54"/>
      <c r="G10" s="37"/>
      <c r="H10" s="37"/>
      <c r="I10" s="37"/>
      <c r="J10" s="37"/>
      <c r="K10" s="54"/>
      <c r="L10" s="37"/>
      <c r="M10" s="37"/>
      <c r="N10" s="37"/>
      <c r="O10" s="37"/>
      <c r="P10" s="54"/>
      <c r="Q10" s="37"/>
      <c r="R10" s="37"/>
      <c r="S10" s="37"/>
      <c r="T10" s="37"/>
      <c r="U10" s="57"/>
      <c r="V10" s="60">
        <f>SUM(F10,K10,P10,U10)</f>
        <v>0</v>
      </c>
    </row>
    <row r="11" spans="1:22" s="6" customFormat="1" ht="28.5" x14ac:dyDescent="0.2">
      <c r="A11" s="69" t="s">
        <v>124</v>
      </c>
      <c r="B11" s="35" t="str">
        <f>IFERROR(B10/B9,"ND")</f>
        <v>ND</v>
      </c>
      <c r="C11" s="35" t="str">
        <f t="shared" ref="C11:E11" si="0">IFERROR(C10/C9,"ND")</f>
        <v>ND</v>
      </c>
      <c r="D11" s="35" t="str">
        <f t="shared" si="0"/>
        <v>ND</v>
      </c>
      <c r="E11" s="35" t="str">
        <f t="shared" si="0"/>
        <v>ND</v>
      </c>
      <c r="F11" s="55" t="str">
        <f t="shared" ref="F11" si="1">IFERROR(F10/F9,"ND")</f>
        <v>ND</v>
      </c>
      <c r="G11" s="35" t="str">
        <f>IFERROR(G10/G9,"ND")</f>
        <v>ND</v>
      </c>
      <c r="H11" s="35" t="str">
        <f t="shared" ref="H11" si="2">IFERROR(H10/H9,"ND")</f>
        <v>ND</v>
      </c>
      <c r="I11" s="35" t="str">
        <f t="shared" ref="I11" si="3">IFERROR(I10/I9,"ND")</f>
        <v>ND</v>
      </c>
      <c r="J11" s="35" t="str">
        <f t="shared" ref="J11:K11" si="4">IFERROR(J10/J9,"ND")</f>
        <v>ND</v>
      </c>
      <c r="K11" s="55" t="str">
        <f t="shared" si="4"/>
        <v>ND</v>
      </c>
      <c r="L11" s="35" t="str">
        <f>IFERROR(L10/L9,"ND")</f>
        <v>ND</v>
      </c>
      <c r="M11" s="35" t="str">
        <f t="shared" ref="M11" si="5">IFERROR(M10/M9,"ND")</f>
        <v>ND</v>
      </c>
      <c r="N11" s="35" t="str">
        <f t="shared" ref="N11" si="6">IFERROR(N10/N9,"ND")</f>
        <v>ND</v>
      </c>
      <c r="O11" s="35" t="str">
        <f t="shared" ref="O11:P11" si="7">IFERROR(O10/O9,"ND")</f>
        <v>ND</v>
      </c>
      <c r="P11" s="55" t="str">
        <f t="shared" si="7"/>
        <v>ND</v>
      </c>
      <c r="Q11" s="35" t="str">
        <f>IFERROR(Q10/Q9,"ND")</f>
        <v>ND</v>
      </c>
      <c r="R11" s="35" t="str">
        <f t="shared" ref="R11" si="8">IFERROR(R10/R9,"ND")</f>
        <v>ND</v>
      </c>
      <c r="S11" s="35" t="str">
        <f t="shared" ref="S11" si="9">IFERROR(S10/S9,"ND")</f>
        <v>ND</v>
      </c>
      <c r="T11" s="35" t="str">
        <f t="shared" ref="T11:V11" si="10">IFERROR(T10/T9,"ND")</f>
        <v>ND</v>
      </c>
      <c r="U11" s="58" t="str">
        <f t="shared" si="10"/>
        <v>ND</v>
      </c>
      <c r="V11" s="61" t="str">
        <f t="shared" si="10"/>
        <v>ND</v>
      </c>
    </row>
    <row r="12" spans="1:22" s="6" customFormat="1" ht="28.5" x14ac:dyDescent="0.2">
      <c r="A12" s="68" t="s">
        <v>125</v>
      </c>
      <c r="B12" s="37"/>
      <c r="C12" s="37"/>
      <c r="D12" s="37"/>
      <c r="E12" s="37"/>
      <c r="F12" s="54"/>
      <c r="G12" s="37"/>
      <c r="H12" s="37"/>
      <c r="I12" s="37"/>
      <c r="J12" s="37"/>
      <c r="K12" s="54"/>
      <c r="L12" s="37"/>
      <c r="M12" s="37"/>
      <c r="N12" s="37"/>
      <c r="O12" s="37"/>
      <c r="P12" s="54"/>
      <c r="Q12" s="37"/>
      <c r="R12" s="37"/>
      <c r="S12" s="37"/>
      <c r="T12" s="37"/>
      <c r="U12" s="57"/>
      <c r="V12" s="60">
        <f>SUM(F12,K12,P12,U12)</f>
        <v>0</v>
      </c>
    </row>
    <row r="13" spans="1:22" s="6" customFormat="1" ht="28.5" x14ac:dyDescent="0.2">
      <c r="A13" s="69" t="s">
        <v>126</v>
      </c>
      <c r="B13" s="35" t="str">
        <f>IFERROR(B12/B9,"ND")</f>
        <v>ND</v>
      </c>
      <c r="C13" s="35" t="str">
        <f t="shared" ref="C13:E13" si="11">IFERROR(C12/C9,"ND")</f>
        <v>ND</v>
      </c>
      <c r="D13" s="35" t="str">
        <f t="shared" si="11"/>
        <v>ND</v>
      </c>
      <c r="E13" s="35" t="str">
        <f t="shared" si="11"/>
        <v>ND</v>
      </c>
      <c r="F13" s="55" t="str">
        <f t="shared" ref="F13" si="12">IFERROR(F12/F9,"ND")</f>
        <v>ND</v>
      </c>
      <c r="G13" s="35" t="str">
        <f>IFERROR(G12/G9,"ND")</f>
        <v>ND</v>
      </c>
      <c r="H13" s="35" t="str">
        <f t="shared" ref="H13" si="13">IFERROR(H12/H9,"ND")</f>
        <v>ND</v>
      </c>
      <c r="I13" s="35" t="str">
        <f t="shared" ref="I13" si="14">IFERROR(I12/I9,"ND")</f>
        <v>ND</v>
      </c>
      <c r="J13" s="35" t="str">
        <f t="shared" ref="J13:K13" si="15">IFERROR(J12/J9,"ND")</f>
        <v>ND</v>
      </c>
      <c r="K13" s="55" t="str">
        <f t="shared" si="15"/>
        <v>ND</v>
      </c>
      <c r="L13" s="35" t="str">
        <f>IFERROR(L12/L9,"ND")</f>
        <v>ND</v>
      </c>
      <c r="M13" s="35" t="str">
        <f t="shared" ref="M13" si="16">IFERROR(M12/M9,"ND")</f>
        <v>ND</v>
      </c>
      <c r="N13" s="35" t="str">
        <f t="shared" ref="N13" si="17">IFERROR(N12/N9,"ND")</f>
        <v>ND</v>
      </c>
      <c r="O13" s="35" t="str">
        <f t="shared" ref="O13:P13" si="18">IFERROR(O12/O9,"ND")</f>
        <v>ND</v>
      </c>
      <c r="P13" s="55" t="str">
        <f t="shared" si="18"/>
        <v>ND</v>
      </c>
      <c r="Q13" s="35" t="str">
        <f>IFERROR(Q12/Q9,"ND")</f>
        <v>ND</v>
      </c>
      <c r="R13" s="35" t="str">
        <f t="shared" ref="R13" si="19">IFERROR(R12/R9,"ND")</f>
        <v>ND</v>
      </c>
      <c r="S13" s="35" t="str">
        <f t="shared" ref="S13" si="20">IFERROR(S12/S9,"ND")</f>
        <v>ND</v>
      </c>
      <c r="T13" s="35" t="str">
        <f t="shared" ref="T13:V13" si="21">IFERROR(T12/T9,"ND")</f>
        <v>ND</v>
      </c>
      <c r="U13" s="58" t="str">
        <f t="shared" si="21"/>
        <v>ND</v>
      </c>
      <c r="V13" s="61" t="str">
        <f t="shared" si="21"/>
        <v>ND</v>
      </c>
    </row>
    <row r="14" spans="1:22" s="6" customFormat="1" ht="28.5" x14ac:dyDescent="0.2">
      <c r="A14" s="68" t="s">
        <v>127</v>
      </c>
      <c r="B14" s="37"/>
      <c r="C14" s="37"/>
      <c r="D14" s="37"/>
      <c r="E14" s="37"/>
      <c r="F14" s="54"/>
      <c r="G14" s="37"/>
      <c r="H14" s="37"/>
      <c r="I14" s="37"/>
      <c r="J14" s="37"/>
      <c r="K14" s="54"/>
      <c r="L14" s="37"/>
      <c r="M14" s="37"/>
      <c r="N14" s="37"/>
      <c r="O14" s="37"/>
      <c r="P14" s="54"/>
      <c r="Q14" s="37"/>
      <c r="R14" s="37"/>
      <c r="S14" s="37"/>
      <c r="T14" s="37"/>
      <c r="U14" s="57"/>
      <c r="V14" s="60">
        <f>SUM(F14,K14,P14,U14)</f>
        <v>0</v>
      </c>
    </row>
    <row r="15" spans="1:22" s="6" customFormat="1" ht="28.5" x14ac:dyDescent="0.2">
      <c r="A15" s="69" t="s">
        <v>128</v>
      </c>
      <c r="B15" s="35" t="str">
        <f>IFERROR(B14/B9,"ND")</f>
        <v>ND</v>
      </c>
      <c r="C15" s="35" t="str">
        <f t="shared" ref="C15:E15" si="22">IFERROR(C14/C9,"ND")</f>
        <v>ND</v>
      </c>
      <c r="D15" s="35" t="str">
        <f t="shared" si="22"/>
        <v>ND</v>
      </c>
      <c r="E15" s="35" t="str">
        <f t="shared" si="22"/>
        <v>ND</v>
      </c>
      <c r="F15" s="55" t="str">
        <f t="shared" ref="F15" si="23">IFERROR(F14/F9,"ND")</f>
        <v>ND</v>
      </c>
      <c r="G15" s="35" t="str">
        <f>IFERROR(G14/G9,"ND")</f>
        <v>ND</v>
      </c>
      <c r="H15" s="35" t="str">
        <f t="shared" ref="H15" si="24">IFERROR(H14/H9,"ND")</f>
        <v>ND</v>
      </c>
      <c r="I15" s="35" t="str">
        <f t="shared" ref="I15" si="25">IFERROR(I14/I9,"ND")</f>
        <v>ND</v>
      </c>
      <c r="J15" s="35" t="str">
        <f t="shared" ref="J15:K15" si="26">IFERROR(J14/J9,"ND")</f>
        <v>ND</v>
      </c>
      <c r="K15" s="55" t="str">
        <f t="shared" si="26"/>
        <v>ND</v>
      </c>
      <c r="L15" s="35" t="str">
        <f>IFERROR(L14/L9,"ND")</f>
        <v>ND</v>
      </c>
      <c r="M15" s="35" t="str">
        <f t="shared" ref="M15" si="27">IFERROR(M14/M9,"ND")</f>
        <v>ND</v>
      </c>
      <c r="N15" s="35" t="str">
        <f t="shared" ref="N15" si="28">IFERROR(N14/N9,"ND")</f>
        <v>ND</v>
      </c>
      <c r="O15" s="35" t="str">
        <f t="shared" ref="O15:P15" si="29">IFERROR(O14/O9,"ND")</f>
        <v>ND</v>
      </c>
      <c r="P15" s="55" t="str">
        <f t="shared" si="29"/>
        <v>ND</v>
      </c>
      <c r="Q15" s="35" t="str">
        <f>IFERROR(Q14/Q9,"ND")</f>
        <v>ND</v>
      </c>
      <c r="R15" s="35" t="str">
        <f t="shared" ref="R15" si="30">IFERROR(R14/R9,"ND")</f>
        <v>ND</v>
      </c>
      <c r="S15" s="35" t="str">
        <f t="shared" ref="S15" si="31">IFERROR(S14/S9,"ND")</f>
        <v>ND</v>
      </c>
      <c r="T15" s="35" t="str">
        <f t="shared" ref="T15:V15" si="32">IFERROR(T14/T9,"ND")</f>
        <v>ND</v>
      </c>
      <c r="U15" s="58" t="str">
        <f t="shared" si="32"/>
        <v>ND</v>
      </c>
      <c r="V15" s="61" t="str">
        <f t="shared" si="32"/>
        <v>ND</v>
      </c>
    </row>
    <row r="16" spans="1:22" s="6" customFormat="1" x14ac:dyDescent="0.2">
      <c r="A16" s="70"/>
      <c r="B16" s="22"/>
      <c r="C16" s="22"/>
      <c r="D16" s="22"/>
      <c r="E16" s="22"/>
      <c r="F16" s="22"/>
      <c r="G16" s="22"/>
      <c r="H16" s="22"/>
      <c r="I16" s="22"/>
      <c r="J16" s="22"/>
      <c r="K16" s="22"/>
      <c r="L16" s="22"/>
      <c r="M16" s="22"/>
      <c r="N16" s="22"/>
      <c r="O16" s="22"/>
      <c r="P16" s="22"/>
      <c r="Q16" s="22"/>
      <c r="R16" s="22"/>
      <c r="S16" s="22"/>
      <c r="T16" s="22"/>
      <c r="U16" s="22"/>
      <c r="V16" s="71"/>
    </row>
    <row r="17" spans="1:22" s="6" customFormat="1" ht="15" x14ac:dyDescent="0.2">
      <c r="A17" s="65" t="s">
        <v>6</v>
      </c>
      <c r="B17" s="38"/>
      <c r="C17" s="38"/>
      <c r="D17" s="38"/>
      <c r="E17" s="38"/>
      <c r="F17" s="38"/>
      <c r="G17" s="38"/>
      <c r="H17" s="38"/>
      <c r="I17" s="38"/>
      <c r="J17" s="38"/>
      <c r="K17" s="38"/>
      <c r="L17" s="38"/>
      <c r="M17" s="38"/>
      <c r="N17" s="38"/>
      <c r="O17" s="38"/>
      <c r="P17" s="38"/>
      <c r="Q17" s="38"/>
      <c r="R17" s="38"/>
      <c r="S17" s="38"/>
      <c r="T17" s="38"/>
      <c r="U17" s="38"/>
      <c r="V17" s="72"/>
    </row>
    <row r="18" spans="1:22" s="6" customFormat="1" ht="15" customHeight="1" x14ac:dyDescent="0.2">
      <c r="A18" s="67" t="s">
        <v>7</v>
      </c>
      <c r="B18" s="33"/>
      <c r="C18" s="28"/>
      <c r="D18" s="98" t="s">
        <v>132</v>
      </c>
      <c r="E18" s="98" t="s">
        <v>132</v>
      </c>
      <c r="F18" s="56">
        <v>1000</v>
      </c>
      <c r="G18" s="33"/>
      <c r="H18" s="28"/>
      <c r="I18" s="98" t="s">
        <v>132</v>
      </c>
      <c r="J18" s="98" t="s">
        <v>132</v>
      </c>
      <c r="K18" s="56"/>
      <c r="L18" s="33"/>
      <c r="M18" s="28"/>
      <c r="N18" s="98" t="s">
        <v>132</v>
      </c>
      <c r="O18" s="98" t="s">
        <v>132</v>
      </c>
      <c r="P18" s="56"/>
      <c r="Q18" s="33"/>
      <c r="R18" s="28"/>
      <c r="S18" s="98" t="s">
        <v>132</v>
      </c>
      <c r="T18" s="98" t="s">
        <v>132</v>
      </c>
      <c r="U18" s="56"/>
      <c r="V18" s="59">
        <f>SUM(F18,K18,P18,U18)</f>
        <v>1000</v>
      </c>
    </row>
    <row r="19" spans="1:22" s="6" customFormat="1" ht="28.5" x14ac:dyDescent="0.2">
      <c r="A19" s="68" t="s">
        <v>60</v>
      </c>
      <c r="B19" s="34"/>
      <c r="C19" s="29"/>
      <c r="D19" s="99"/>
      <c r="E19" s="99"/>
      <c r="F19" s="56">
        <v>600</v>
      </c>
      <c r="G19" s="34"/>
      <c r="H19" s="29"/>
      <c r="I19" s="99"/>
      <c r="J19" s="99"/>
      <c r="K19" s="56"/>
      <c r="L19" s="34"/>
      <c r="M19" s="29"/>
      <c r="N19" s="99"/>
      <c r="O19" s="99"/>
      <c r="P19" s="56"/>
      <c r="Q19" s="34"/>
      <c r="R19" s="29"/>
      <c r="S19" s="99"/>
      <c r="T19" s="99"/>
      <c r="U19" s="56"/>
      <c r="V19" s="59">
        <f>SUM(F19,K19,P19,U19)</f>
        <v>600</v>
      </c>
    </row>
    <row r="20" spans="1:22" s="6" customFormat="1" ht="28.5" x14ac:dyDescent="0.2">
      <c r="A20" s="69" t="s">
        <v>64</v>
      </c>
      <c r="B20" s="35" t="str">
        <f>IFERROR(B19/B18,"ND")</f>
        <v>ND</v>
      </c>
      <c r="C20" s="35" t="str">
        <f>IFERROR(C19/C18,"ND")</f>
        <v>ND</v>
      </c>
      <c r="D20" s="99"/>
      <c r="E20" s="99"/>
      <c r="F20" s="55">
        <f>IFERROR(F19/F18,"ND")</f>
        <v>0.6</v>
      </c>
      <c r="G20" s="35" t="str">
        <f>IFERROR(G19/G18,"ND")</f>
        <v>ND</v>
      </c>
      <c r="H20" s="35" t="str">
        <f>IFERROR(H19/H18,"ND")</f>
        <v>ND</v>
      </c>
      <c r="I20" s="99"/>
      <c r="J20" s="99"/>
      <c r="K20" s="55" t="str">
        <f>IFERROR(K19/K18,"ND")</f>
        <v>ND</v>
      </c>
      <c r="L20" s="35" t="str">
        <f>IFERROR(L19/L18,"ND")</f>
        <v>ND</v>
      </c>
      <c r="M20" s="35" t="str">
        <f>IFERROR(M19/M18,"ND")</f>
        <v>ND</v>
      </c>
      <c r="N20" s="99"/>
      <c r="O20" s="99"/>
      <c r="P20" s="55" t="str">
        <f>IFERROR(P19/P18,"ND")</f>
        <v>ND</v>
      </c>
      <c r="Q20" s="35" t="str">
        <f>IFERROR(Q19/Q18,"ND")</f>
        <v>ND</v>
      </c>
      <c r="R20" s="35" t="str">
        <f>IFERROR(R19/R18,"ND")</f>
        <v>ND</v>
      </c>
      <c r="S20" s="99"/>
      <c r="T20" s="99"/>
      <c r="U20" s="55" t="str">
        <f>IFERROR(U19/U18,"ND")</f>
        <v>ND</v>
      </c>
      <c r="V20" s="61">
        <f>IFERROR(V19/V18,"ND")</f>
        <v>0.6</v>
      </c>
    </row>
    <row r="21" spans="1:22" s="6" customFormat="1" ht="28.5" x14ac:dyDescent="0.2">
      <c r="A21" s="68" t="s">
        <v>61</v>
      </c>
      <c r="B21" s="34"/>
      <c r="C21" s="29"/>
      <c r="D21" s="99"/>
      <c r="E21" s="99"/>
      <c r="F21" s="56">
        <v>500</v>
      </c>
      <c r="G21" s="34"/>
      <c r="H21" s="29"/>
      <c r="I21" s="99"/>
      <c r="J21" s="99"/>
      <c r="K21" s="56"/>
      <c r="L21" s="34"/>
      <c r="M21" s="29"/>
      <c r="N21" s="99"/>
      <c r="O21" s="99"/>
      <c r="P21" s="56"/>
      <c r="Q21" s="34"/>
      <c r="R21" s="29"/>
      <c r="S21" s="99"/>
      <c r="T21" s="99"/>
      <c r="U21" s="56"/>
      <c r="V21" s="59">
        <f>SUM(F21,K21,P21,U21)</f>
        <v>500</v>
      </c>
    </row>
    <row r="22" spans="1:22" s="6" customFormat="1" ht="28.5" x14ac:dyDescent="0.2">
      <c r="A22" s="69" t="s">
        <v>65</v>
      </c>
      <c r="B22" s="35" t="str">
        <f>IFERROR(B21/B18,"ND")</f>
        <v>ND</v>
      </c>
      <c r="C22" s="30" t="str">
        <f>IFERROR(C21/C18,"ND")</f>
        <v>ND</v>
      </c>
      <c r="D22" s="99"/>
      <c r="E22" s="99"/>
      <c r="F22" s="55">
        <f>IFERROR(F21/F18,"ND")</f>
        <v>0.5</v>
      </c>
      <c r="G22" s="35" t="str">
        <f>IFERROR(G21/G18,"ND")</f>
        <v>ND</v>
      </c>
      <c r="H22" s="30" t="str">
        <f>IFERROR(H21/H18,"ND")</f>
        <v>ND</v>
      </c>
      <c r="I22" s="99"/>
      <c r="J22" s="99"/>
      <c r="K22" s="55" t="str">
        <f>IFERROR(K21/K18,"ND")</f>
        <v>ND</v>
      </c>
      <c r="L22" s="35" t="str">
        <f>IFERROR(L21/L18,"ND")</f>
        <v>ND</v>
      </c>
      <c r="M22" s="30" t="str">
        <f>IFERROR(M21/M18,"ND")</f>
        <v>ND</v>
      </c>
      <c r="N22" s="99"/>
      <c r="O22" s="99"/>
      <c r="P22" s="55" t="str">
        <f>IFERROR(P21/P18,"ND")</f>
        <v>ND</v>
      </c>
      <c r="Q22" s="35" t="str">
        <f>IFERROR(Q21/Q18,"ND")</f>
        <v>ND</v>
      </c>
      <c r="R22" s="30" t="str">
        <f>IFERROR(R21/R18,"ND")</f>
        <v>ND</v>
      </c>
      <c r="S22" s="99"/>
      <c r="T22" s="99"/>
      <c r="U22" s="55" t="str">
        <f>IFERROR(U21/U18,"ND")</f>
        <v>ND</v>
      </c>
      <c r="V22" s="61">
        <f>IFERROR(V21/V18,"ND")</f>
        <v>0.5</v>
      </c>
    </row>
    <row r="23" spans="1:22" s="6" customFormat="1" ht="28.5" x14ac:dyDescent="0.2">
      <c r="A23" s="68" t="s">
        <v>66</v>
      </c>
      <c r="B23" s="34"/>
      <c r="C23" s="29"/>
      <c r="D23" s="99"/>
      <c r="E23" s="99"/>
      <c r="F23" s="56">
        <v>300</v>
      </c>
      <c r="G23" s="34"/>
      <c r="H23" s="29"/>
      <c r="I23" s="99"/>
      <c r="J23" s="99"/>
      <c r="K23" s="56"/>
      <c r="L23" s="34"/>
      <c r="M23" s="29"/>
      <c r="N23" s="99"/>
      <c r="O23" s="99"/>
      <c r="P23" s="56"/>
      <c r="Q23" s="34"/>
      <c r="R23" s="29"/>
      <c r="S23" s="99"/>
      <c r="T23" s="99"/>
      <c r="U23" s="56"/>
      <c r="V23" s="59">
        <f>SUM(F23,K23,P23,U23)</f>
        <v>300</v>
      </c>
    </row>
    <row r="24" spans="1:22" s="6" customFormat="1" ht="28.5" x14ac:dyDescent="0.2">
      <c r="A24" s="69" t="s">
        <v>70</v>
      </c>
      <c r="B24" s="35" t="str">
        <f>IFERROR(B23/B18,"ND")</f>
        <v>ND</v>
      </c>
      <c r="C24" s="30" t="str">
        <f>IFERROR(C23/C18,"ND")</f>
        <v>ND</v>
      </c>
      <c r="D24" s="99"/>
      <c r="E24" s="99"/>
      <c r="F24" s="55">
        <f>IFERROR(F23/F18,"ND")</f>
        <v>0.3</v>
      </c>
      <c r="G24" s="35" t="str">
        <f>IFERROR(G23/G18,"ND")</f>
        <v>ND</v>
      </c>
      <c r="H24" s="30" t="str">
        <f>IFERROR(H23/H18,"ND")</f>
        <v>ND</v>
      </c>
      <c r="I24" s="99"/>
      <c r="J24" s="99"/>
      <c r="K24" s="55" t="str">
        <f>IFERROR(K23/K18,"ND")</f>
        <v>ND</v>
      </c>
      <c r="L24" s="35" t="str">
        <f>IFERROR(L23/L18,"ND")</f>
        <v>ND</v>
      </c>
      <c r="M24" s="30" t="str">
        <f>IFERROR(M23/M18,"ND")</f>
        <v>ND</v>
      </c>
      <c r="N24" s="99"/>
      <c r="O24" s="99"/>
      <c r="P24" s="55" t="str">
        <f>IFERROR(P23/P18,"ND")</f>
        <v>ND</v>
      </c>
      <c r="Q24" s="35" t="str">
        <f>IFERROR(Q23/Q18,"ND")</f>
        <v>ND</v>
      </c>
      <c r="R24" s="30" t="str">
        <f>IFERROR(R23/R18,"ND")</f>
        <v>ND</v>
      </c>
      <c r="S24" s="99"/>
      <c r="T24" s="99"/>
      <c r="U24" s="55" t="str">
        <f>IFERROR(U23/U18,"ND")</f>
        <v>ND</v>
      </c>
      <c r="V24" s="61">
        <f>IFERROR(V23/V18,"ND")</f>
        <v>0.3</v>
      </c>
    </row>
    <row r="25" spans="1:22" s="6" customFormat="1" ht="42.75" x14ac:dyDescent="0.2">
      <c r="A25" s="68" t="s">
        <v>71</v>
      </c>
      <c r="B25" s="34"/>
      <c r="C25" s="29"/>
      <c r="D25" s="99"/>
      <c r="E25" s="99"/>
      <c r="F25" s="56">
        <v>10</v>
      </c>
      <c r="G25" s="34"/>
      <c r="H25" s="29"/>
      <c r="I25" s="99"/>
      <c r="J25" s="99"/>
      <c r="K25" s="56"/>
      <c r="L25" s="34"/>
      <c r="M25" s="29"/>
      <c r="N25" s="99"/>
      <c r="O25" s="99"/>
      <c r="P25" s="56"/>
      <c r="Q25" s="34"/>
      <c r="R25" s="29"/>
      <c r="S25" s="99"/>
      <c r="T25" s="99"/>
      <c r="U25" s="56"/>
      <c r="V25" s="59">
        <f>SUM(F25,K25,P25,U25)</f>
        <v>10</v>
      </c>
    </row>
    <row r="26" spans="1:22" s="6" customFormat="1" ht="28.5" x14ac:dyDescent="0.2">
      <c r="A26" s="69" t="s">
        <v>119</v>
      </c>
      <c r="B26" s="35" t="str">
        <f>IFERROR(B25/B18,"ND")</f>
        <v>ND</v>
      </c>
      <c r="C26" s="30" t="str">
        <f>IFERROR(C25/C18,"ND")</f>
        <v>ND</v>
      </c>
      <c r="D26" s="100"/>
      <c r="E26" s="100"/>
      <c r="F26" s="55">
        <f>IFERROR(F25/F18,"ND")</f>
        <v>0.01</v>
      </c>
      <c r="G26" s="35" t="str">
        <f>IFERROR(G25/G18,"ND")</f>
        <v>ND</v>
      </c>
      <c r="H26" s="30" t="str">
        <f>IFERROR(H25/H18,"ND")</f>
        <v>ND</v>
      </c>
      <c r="I26" s="100"/>
      <c r="J26" s="100"/>
      <c r="K26" s="55" t="str">
        <f>IFERROR(K25/K18,"ND")</f>
        <v>ND</v>
      </c>
      <c r="L26" s="35" t="str">
        <f>IFERROR(L25/L18,"ND")</f>
        <v>ND</v>
      </c>
      <c r="M26" s="30" t="str">
        <f>IFERROR(M25/M18,"ND")</f>
        <v>ND</v>
      </c>
      <c r="N26" s="100"/>
      <c r="O26" s="100"/>
      <c r="P26" s="55" t="str">
        <f>IFERROR(P25/P18,"ND")</f>
        <v>ND</v>
      </c>
      <c r="Q26" s="35" t="str">
        <f>IFERROR(Q25/Q18,"ND")</f>
        <v>ND</v>
      </c>
      <c r="R26" s="30" t="str">
        <f>IFERROR(R25/R18,"ND")</f>
        <v>ND</v>
      </c>
      <c r="S26" s="100"/>
      <c r="T26" s="100"/>
      <c r="U26" s="55" t="str">
        <f>IFERROR(U25/U18,"ND")</f>
        <v>ND</v>
      </c>
      <c r="V26" s="61">
        <f>IFERROR(V25/V18,"ND")</f>
        <v>0.01</v>
      </c>
    </row>
    <row r="27" spans="1:22" s="16" customFormat="1" x14ac:dyDescent="0.2">
      <c r="A27" s="73"/>
      <c r="B27" s="39"/>
      <c r="C27" s="39"/>
      <c r="D27" s="39"/>
      <c r="E27" s="39"/>
      <c r="F27" s="39"/>
      <c r="G27" s="39"/>
      <c r="H27" s="39"/>
      <c r="I27" s="39"/>
      <c r="J27" s="39"/>
      <c r="K27" s="39"/>
      <c r="L27" s="39"/>
      <c r="M27" s="39"/>
      <c r="N27" s="39"/>
      <c r="O27" s="39"/>
      <c r="P27" s="39"/>
      <c r="Q27" s="39"/>
      <c r="R27" s="39"/>
      <c r="S27" s="39"/>
      <c r="T27" s="39"/>
      <c r="U27" s="39"/>
      <c r="V27" s="74"/>
    </row>
    <row r="28" spans="1:22" s="6" customFormat="1" ht="15" x14ac:dyDescent="0.2">
      <c r="A28" s="65" t="s">
        <v>90</v>
      </c>
      <c r="B28" s="38"/>
      <c r="C28" s="38"/>
      <c r="D28" s="38"/>
      <c r="E28" s="38"/>
      <c r="F28" s="38"/>
      <c r="G28" s="38"/>
      <c r="H28" s="38"/>
      <c r="I28" s="38"/>
      <c r="J28" s="38"/>
      <c r="K28" s="38"/>
      <c r="L28" s="38"/>
      <c r="M28" s="38"/>
      <c r="N28" s="38"/>
      <c r="O28" s="38"/>
      <c r="P28" s="38"/>
      <c r="Q28" s="38"/>
      <c r="R28" s="38"/>
      <c r="S28" s="38"/>
      <c r="T28" s="38"/>
      <c r="U28" s="38"/>
      <c r="V28" s="72"/>
    </row>
    <row r="29" spans="1:22" s="6" customFormat="1" ht="15" customHeight="1" x14ac:dyDescent="0.2">
      <c r="A29" s="75" t="s">
        <v>9</v>
      </c>
      <c r="B29" s="33"/>
      <c r="C29" s="28"/>
      <c r="D29" s="98" t="s">
        <v>132</v>
      </c>
      <c r="E29" s="98" t="s">
        <v>132</v>
      </c>
      <c r="F29" s="56"/>
      <c r="G29" s="33"/>
      <c r="H29" s="28"/>
      <c r="I29" s="98" t="s">
        <v>132</v>
      </c>
      <c r="J29" s="98" t="s">
        <v>132</v>
      </c>
      <c r="K29" s="56"/>
      <c r="L29" s="33"/>
      <c r="M29" s="28"/>
      <c r="N29" s="98" t="s">
        <v>132</v>
      </c>
      <c r="O29" s="98" t="s">
        <v>132</v>
      </c>
      <c r="P29" s="56"/>
      <c r="Q29" s="33"/>
      <c r="R29" s="28"/>
      <c r="S29" s="98" t="s">
        <v>132</v>
      </c>
      <c r="T29" s="98" t="s">
        <v>132</v>
      </c>
      <c r="U29" s="56"/>
      <c r="V29" s="59">
        <f>SUM(F29,K29,P29,U29)</f>
        <v>0</v>
      </c>
    </row>
    <row r="30" spans="1:22" s="6" customFormat="1" ht="28.5" x14ac:dyDescent="0.2">
      <c r="A30" s="68" t="s">
        <v>62</v>
      </c>
      <c r="B30" s="34"/>
      <c r="C30" s="29"/>
      <c r="D30" s="99"/>
      <c r="E30" s="99"/>
      <c r="F30" s="56"/>
      <c r="G30" s="34"/>
      <c r="H30" s="29"/>
      <c r="I30" s="99"/>
      <c r="J30" s="99"/>
      <c r="K30" s="56"/>
      <c r="L30" s="34"/>
      <c r="M30" s="29"/>
      <c r="N30" s="99"/>
      <c r="O30" s="99"/>
      <c r="P30" s="56"/>
      <c r="Q30" s="34"/>
      <c r="R30" s="29"/>
      <c r="S30" s="99"/>
      <c r="T30" s="99"/>
      <c r="U30" s="56"/>
      <c r="V30" s="59">
        <f>SUM(F30,K30,P30,U30)</f>
        <v>0</v>
      </c>
    </row>
    <row r="31" spans="1:22" s="6" customFormat="1" ht="28.5" x14ac:dyDescent="0.2">
      <c r="A31" s="69" t="s">
        <v>67</v>
      </c>
      <c r="B31" s="35" t="str">
        <f>IFERROR(B30/B29,"ND")</f>
        <v>ND</v>
      </c>
      <c r="C31" s="35" t="str">
        <f>IFERROR(C30/C29,"ND")</f>
        <v>ND</v>
      </c>
      <c r="D31" s="99"/>
      <c r="E31" s="99"/>
      <c r="F31" s="55" t="str">
        <f>IFERROR(F30/F29,"ND")</f>
        <v>ND</v>
      </c>
      <c r="G31" s="35" t="str">
        <f>IFERROR(G30/G29,"ND")</f>
        <v>ND</v>
      </c>
      <c r="H31" s="35" t="str">
        <f>IFERROR(H30/H29,"ND")</f>
        <v>ND</v>
      </c>
      <c r="I31" s="99"/>
      <c r="J31" s="99"/>
      <c r="K31" s="55" t="str">
        <f>IFERROR(K30/K29,"ND")</f>
        <v>ND</v>
      </c>
      <c r="L31" s="35" t="str">
        <f>IFERROR(L30/L29,"ND")</f>
        <v>ND</v>
      </c>
      <c r="M31" s="35" t="str">
        <f>IFERROR(M30/M29,"ND")</f>
        <v>ND</v>
      </c>
      <c r="N31" s="99"/>
      <c r="O31" s="99"/>
      <c r="P31" s="55" t="str">
        <f>IFERROR(P30/P29,"ND")</f>
        <v>ND</v>
      </c>
      <c r="Q31" s="35" t="str">
        <f>IFERROR(Q30/Q29,"ND")</f>
        <v>ND</v>
      </c>
      <c r="R31" s="35" t="str">
        <f>IFERROR(R30/R29,"ND")</f>
        <v>ND</v>
      </c>
      <c r="S31" s="99"/>
      <c r="T31" s="99"/>
      <c r="U31" s="55" t="str">
        <f>IFERROR(U30/U29,"ND")</f>
        <v>ND</v>
      </c>
      <c r="V31" s="61" t="str">
        <f>IFERROR(V30/V29,"ND")</f>
        <v>ND</v>
      </c>
    </row>
    <row r="32" spans="1:22" s="6" customFormat="1" ht="28.5" x14ac:dyDescent="0.2">
      <c r="A32" s="68" t="s">
        <v>63</v>
      </c>
      <c r="B32" s="34"/>
      <c r="C32" s="29"/>
      <c r="D32" s="99"/>
      <c r="E32" s="99"/>
      <c r="F32" s="56"/>
      <c r="G32" s="34"/>
      <c r="H32" s="29"/>
      <c r="I32" s="99"/>
      <c r="J32" s="99"/>
      <c r="K32" s="56"/>
      <c r="L32" s="34"/>
      <c r="M32" s="29"/>
      <c r="N32" s="99"/>
      <c r="O32" s="99"/>
      <c r="P32" s="56"/>
      <c r="Q32" s="34"/>
      <c r="R32" s="29"/>
      <c r="S32" s="99"/>
      <c r="T32" s="99"/>
      <c r="U32" s="56"/>
      <c r="V32" s="59">
        <f>SUM(F32,K32,P32,U32)</f>
        <v>0</v>
      </c>
    </row>
    <row r="33" spans="1:22" s="6" customFormat="1" ht="28.5" x14ac:dyDescent="0.2">
      <c r="A33" s="69" t="s">
        <v>68</v>
      </c>
      <c r="B33" s="35" t="str">
        <f>IFERROR(B32/B29,"ND")</f>
        <v>ND</v>
      </c>
      <c r="C33" s="30" t="str">
        <f>IFERROR(C32/C29,"ND")</f>
        <v>ND</v>
      </c>
      <c r="D33" s="99"/>
      <c r="E33" s="99"/>
      <c r="F33" s="55" t="str">
        <f>IFERROR(F32/F29,"ND")</f>
        <v>ND</v>
      </c>
      <c r="G33" s="35" t="str">
        <f>IFERROR(G32/G29,"ND")</f>
        <v>ND</v>
      </c>
      <c r="H33" s="30" t="str">
        <f>IFERROR(H32/H29,"ND")</f>
        <v>ND</v>
      </c>
      <c r="I33" s="99"/>
      <c r="J33" s="99"/>
      <c r="K33" s="55" t="str">
        <f>IFERROR(K32/K29,"ND")</f>
        <v>ND</v>
      </c>
      <c r="L33" s="35" t="str">
        <f>IFERROR(L32/L29,"ND")</f>
        <v>ND</v>
      </c>
      <c r="M33" s="30" t="str">
        <f>IFERROR(M32/M29,"ND")</f>
        <v>ND</v>
      </c>
      <c r="N33" s="99"/>
      <c r="O33" s="99"/>
      <c r="P33" s="55" t="str">
        <f>IFERROR(P32/P29,"ND")</f>
        <v>ND</v>
      </c>
      <c r="Q33" s="35" t="str">
        <f>IFERROR(Q32/Q29,"ND")</f>
        <v>ND</v>
      </c>
      <c r="R33" s="30" t="str">
        <f>IFERROR(R32/R29,"ND")</f>
        <v>ND</v>
      </c>
      <c r="S33" s="99"/>
      <c r="T33" s="99"/>
      <c r="U33" s="55" t="str">
        <f>IFERROR(U32/U29,"ND")</f>
        <v>ND</v>
      </c>
      <c r="V33" s="61" t="str">
        <f>IFERROR(V32/V29,"ND")</f>
        <v>ND</v>
      </c>
    </row>
    <row r="34" spans="1:22" s="6" customFormat="1" ht="28.5" x14ac:dyDescent="0.2">
      <c r="A34" s="68" t="s">
        <v>69</v>
      </c>
      <c r="B34" s="34"/>
      <c r="C34" s="29"/>
      <c r="D34" s="99"/>
      <c r="E34" s="99"/>
      <c r="F34" s="56"/>
      <c r="G34" s="34"/>
      <c r="H34" s="29"/>
      <c r="I34" s="99"/>
      <c r="J34" s="99"/>
      <c r="K34" s="56"/>
      <c r="L34" s="34"/>
      <c r="M34" s="29"/>
      <c r="N34" s="99"/>
      <c r="O34" s="99"/>
      <c r="P34" s="56"/>
      <c r="Q34" s="34"/>
      <c r="R34" s="29"/>
      <c r="S34" s="99"/>
      <c r="T34" s="99"/>
      <c r="U34" s="56"/>
      <c r="V34" s="59">
        <f>SUM(F34,K34,P34,U34)</f>
        <v>0</v>
      </c>
    </row>
    <row r="35" spans="1:22" s="6" customFormat="1" ht="28.5" x14ac:dyDescent="0.2">
      <c r="A35" s="69" t="s">
        <v>72</v>
      </c>
      <c r="B35" s="35" t="str">
        <f>IFERROR(B34/B29,"ND")</f>
        <v>ND</v>
      </c>
      <c r="C35" s="30" t="str">
        <f>IFERROR(C34/C29,"ND")</f>
        <v>ND</v>
      </c>
      <c r="D35" s="99"/>
      <c r="E35" s="99"/>
      <c r="F35" s="55" t="str">
        <f>IFERROR(F34/F29,"ND")</f>
        <v>ND</v>
      </c>
      <c r="G35" s="35" t="str">
        <f>IFERROR(G34/G29,"ND")</f>
        <v>ND</v>
      </c>
      <c r="H35" s="30" t="str">
        <f>IFERROR(H34/H29,"ND")</f>
        <v>ND</v>
      </c>
      <c r="I35" s="99"/>
      <c r="J35" s="99"/>
      <c r="K35" s="55" t="str">
        <f>IFERROR(K34/K29,"ND")</f>
        <v>ND</v>
      </c>
      <c r="L35" s="35" t="str">
        <f>IFERROR(L34/L29,"ND")</f>
        <v>ND</v>
      </c>
      <c r="M35" s="30" t="str">
        <f>IFERROR(M34/M29,"ND")</f>
        <v>ND</v>
      </c>
      <c r="N35" s="99"/>
      <c r="O35" s="99"/>
      <c r="P35" s="55" t="str">
        <f>IFERROR(P34/P29,"ND")</f>
        <v>ND</v>
      </c>
      <c r="Q35" s="35" t="str">
        <f>IFERROR(Q34/Q29,"ND")</f>
        <v>ND</v>
      </c>
      <c r="R35" s="30" t="str">
        <f>IFERROR(R34/R29,"ND")</f>
        <v>ND</v>
      </c>
      <c r="S35" s="99"/>
      <c r="T35" s="99"/>
      <c r="U35" s="55" t="str">
        <f>IFERROR(U34/U29,"ND")</f>
        <v>ND</v>
      </c>
      <c r="V35" s="61" t="str">
        <f>IFERROR(V34/V29,"ND")</f>
        <v>ND</v>
      </c>
    </row>
    <row r="36" spans="1:22" s="6" customFormat="1" ht="28.5" x14ac:dyDescent="0.2">
      <c r="A36" s="68" t="s">
        <v>120</v>
      </c>
      <c r="B36" s="34"/>
      <c r="C36" s="29"/>
      <c r="D36" s="99"/>
      <c r="E36" s="99"/>
      <c r="F36" s="56"/>
      <c r="G36" s="34"/>
      <c r="H36" s="29"/>
      <c r="I36" s="99"/>
      <c r="J36" s="99"/>
      <c r="K36" s="56"/>
      <c r="L36" s="34"/>
      <c r="M36" s="29"/>
      <c r="N36" s="99"/>
      <c r="O36" s="99"/>
      <c r="P36" s="56"/>
      <c r="Q36" s="34"/>
      <c r="R36" s="29"/>
      <c r="S36" s="99"/>
      <c r="T36" s="99"/>
      <c r="U36" s="56"/>
      <c r="V36" s="59">
        <f>SUM(F36,K36,P36,U36)</f>
        <v>0</v>
      </c>
    </row>
    <row r="37" spans="1:22" s="6" customFormat="1" ht="29.25" thickBot="1" x14ac:dyDescent="0.25">
      <c r="A37" s="76" t="s">
        <v>121</v>
      </c>
      <c r="B37" s="77" t="str">
        <f>IFERROR(B36/B29,"ND")</f>
        <v>ND</v>
      </c>
      <c r="C37" s="78" t="str">
        <f>IFERROR(C36/C29,"ND")</f>
        <v>ND</v>
      </c>
      <c r="D37" s="107"/>
      <c r="E37" s="107"/>
      <c r="F37" s="79" t="str">
        <f>IFERROR(F36/F29,"ND")</f>
        <v>ND</v>
      </c>
      <c r="G37" s="77" t="str">
        <f>IFERROR(G36/G29,"ND")</f>
        <v>ND</v>
      </c>
      <c r="H37" s="78" t="str">
        <f>IFERROR(H36/H29,"ND")</f>
        <v>ND</v>
      </c>
      <c r="I37" s="107"/>
      <c r="J37" s="107"/>
      <c r="K37" s="79" t="str">
        <f>IFERROR(K36/K29,"ND")</f>
        <v>ND</v>
      </c>
      <c r="L37" s="77" t="str">
        <f>IFERROR(L36/L29,"ND")</f>
        <v>ND</v>
      </c>
      <c r="M37" s="78" t="str">
        <f>IFERROR(M36/M29,"ND")</f>
        <v>ND</v>
      </c>
      <c r="N37" s="107"/>
      <c r="O37" s="107"/>
      <c r="P37" s="79" t="str">
        <f>IFERROR(P36/P29,"ND")</f>
        <v>ND</v>
      </c>
      <c r="Q37" s="77" t="str">
        <f>IFERROR(Q36/Q29,"ND")</f>
        <v>ND</v>
      </c>
      <c r="R37" s="78" t="str">
        <f>IFERROR(R36/R29,"ND")</f>
        <v>ND</v>
      </c>
      <c r="S37" s="107"/>
      <c r="T37" s="107"/>
      <c r="U37" s="79" t="str">
        <f>IFERROR(U36/U29,"ND")</f>
        <v>ND</v>
      </c>
      <c r="V37" s="80" t="str">
        <f>IFERROR(V36/V29,"ND")</f>
        <v>ND</v>
      </c>
    </row>
    <row r="38" spans="1:22" s="16" customFormat="1" x14ac:dyDescent="0.2">
      <c r="A38" s="62"/>
      <c r="B38" s="62"/>
      <c r="C38" s="62"/>
      <c r="D38" s="62"/>
      <c r="E38" s="62"/>
      <c r="F38" s="62"/>
      <c r="G38" s="62"/>
      <c r="H38" s="62"/>
      <c r="I38" s="62"/>
      <c r="J38" s="62"/>
      <c r="K38" s="62"/>
      <c r="L38" s="62"/>
      <c r="M38" s="62"/>
      <c r="N38" s="62"/>
      <c r="O38" s="62"/>
      <c r="P38" s="62"/>
      <c r="Q38" s="62"/>
      <c r="R38" s="62"/>
      <c r="S38" s="62"/>
      <c r="T38" s="62"/>
      <c r="U38" s="62"/>
      <c r="V38" s="62"/>
    </row>
    <row r="39" spans="1:22" s="6" customFormat="1" x14ac:dyDescent="0.2"/>
    <row r="40" spans="1:22" s="6" customFormat="1" x14ac:dyDescent="0.2"/>
    <row r="41" spans="1:22" s="18" customFormat="1" x14ac:dyDescent="0.2"/>
    <row r="42" spans="1:22" s="18" customFormat="1" x14ac:dyDescent="0.2"/>
    <row r="43" spans="1:22" s="18" customFormat="1" x14ac:dyDescent="0.2"/>
    <row r="44" spans="1:22" s="18" customFormat="1" x14ac:dyDescent="0.2"/>
    <row r="45" spans="1:22" s="18" customFormat="1" x14ac:dyDescent="0.2"/>
    <row r="46" spans="1:22" s="18" customFormat="1" x14ac:dyDescent="0.2"/>
  </sheetData>
  <sheetProtection password="CC55" sheet="1" objects="1" scenarios="1" formatColumns="0" formatRows="0"/>
  <mergeCells count="23">
    <mergeCell ref="V6:V7"/>
    <mergeCell ref="O18:O26"/>
    <mergeCell ref="S18:S26"/>
    <mergeCell ref="T18:T26"/>
    <mergeCell ref="D29:D37"/>
    <mergeCell ref="E29:E37"/>
    <mergeCell ref="I29:I37"/>
    <mergeCell ref="J29:J37"/>
    <mergeCell ref="N29:N37"/>
    <mergeCell ref="O29:O37"/>
    <mergeCell ref="S29:S37"/>
    <mergeCell ref="T29:T37"/>
    <mergeCell ref="D18:D26"/>
    <mergeCell ref="E18:E26"/>
    <mergeCell ref="I18:I26"/>
    <mergeCell ref="J18:J26"/>
    <mergeCell ref="B2:D2"/>
    <mergeCell ref="B3:D3"/>
    <mergeCell ref="N18:N26"/>
    <mergeCell ref="Q6:U6"/>
    <mergeCell ref="B6:F6"/>
    <mergeCell ref="G6:K6"/>
    <mergeCell ref="L6:P6"/>
  </mergeCells>
  <phoneticPr fontId="3" type="noConversion"/>
  <printOptions horizontalCentered="1"/>
  <pageMargins left="0.7" right="0.7" top="1.7" bottom="0.75" header="0.3" footer="0.3"/>
  <pageSetup scale="41" orientation="landscape" r:id="rId1"/>
  <headerFooter scaleWithDoc="0">
    <oddHeader>&amp;C&amp;"Arial,Bold"&amp;G
Admissions and Readmissions Report
Section II - &amp;A</oddHeader>
    <oddFooter>&amp;L&amp;"Arial,Regular"&amp;10Admissions and Readmissions - Report #5&amp;C&amp;"Arial,Regular"&amp;10Rev. v3 2014-12&amp;R&amp;"Arial,Regular"&amp;10&amp;P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zoomScale="85" zoomScaleNormal="85" zoomScalePageLayoutView="70" workbookViewId="0"/>
  </sheetViews>
  <sheetFormatPr defaultRowHeight="14.25" x14ac:dyDescent="0.2"/>
  <cols>
    <col min="1" max="1" width="35.42578125" style="4" customWidth="1"/>
    <col min="2" max="2" width="11.7109375" style="4" customWidth="1"/>
    <col min="3" max="3" width="24.85546875" style="4" customWidth="1"/>
    <col min="4" max="4" width="14.140625" style="4" customWidth="1"/>
    <col min="5" max="15" width="11.28515625" style="4" customWidth="1"/>
    <col min="16" max="16384" width="9.140625" style="4"/>
  </cols>
  <sheetData>
    <row r="1" spans="1:4" s="3" customFormat="1" ht="15" x14ac:dyDescent="0.2">
      <c r="A1" s="11" t="s">
        <v>0</v>
      </c>
      <c r="B1" s="1" t="str">
        <f>IF(Analysis!B1="","",Analysis!B1)</f>
        <v/>
      </c>
      <c r="C1" s="10" t="s">
        <v>1</v>
      </c>
      <c r="D1" s="2" t="str">
        <f>IF(Analysis!D1="","",Analysis!D1)</f>
        <v/>
      </c>
    </row>
    <row r="2" spans="1:4" s="3" customFormat="1" ht="15" x14ac:dyDescent="0.2">
      <c r="A2" s="11" t="s">
        <v>4</v>
      </c>
      <c r="B2" s="92" t="str">
        <f>IF(Analysis!B2="","",Analysis!B2)</f>
        <v/>
      </c>
      <c r="C2" s="93"/>
      <c r="D2" s="94"/>
    </row>
    <row r="3" spans="1:4" ht="15" x14ac:dyDescent="0.2">
      <c r="A3" s="11" t="s">
        <v>3</v>
      </c>
      <c r="B3" s="95" t="str">
        <f>IF(Analysis!B3="","",Analysis!B3)</f>
        <v/>
      </c>
      <c r="C3" s="96"/>
      <c r="D3" s="97"/>
    </row>
    <row r="4" spans="1:4" ht="15" x14ac:dyDescent="0.25">
      <c r="A4" s="45"/>
    </row>
    <row r="5" spans="1:4" ht="15" x14ac:dyDescent="0.25">
      <c r="A5" s="45"/>
    </row>
    <row r="6" spans="1:4" ht="15" x14ac:dyDescent="0.2">
      <c r="A6" s="112" t="s">
        <v>135</v>
      </c>
      <c r="B6" s="112"/>
      <c r="C6" s="112"/>
      <c r="D6" s="112"/>
    </row>
    <row r="7" spans="1:4" ht="30" x14ac:dyDescent="0.2">
      <c r="A7" s="46" t="s">
        <v>32</v>
      </c>
      <c r="B7" s="108" t="s">
        <v>15</v>
      </c>
      <c r="C7" s="109"/>
      <c r="D7" s="46" t="s">
        <v>16</v>
      </c>
    </row>
    <row r="8" spans="1:4" x14ac:dyDescent="0.2">
      <c r="A8" s="20" t="s">
        <v>22</v>
      </c>
      <c r="B8" s="110"/>
      <c r="C8" s="111"/>
      <c r="D8" s="49"/>
    </row>
    <row r="9" spans="1:4" x14ac:dyDescent="0.2">
      <c r="A9" s="20" t="s">
        <v>23</v>
      </c>
      <c r="B9" s="110"/>
      <c r="C9" s="111"/>
      <c r="D9" s="49"/>
    </row>
    <row r="10" spans="1:4" x14ac:dyDescent="0.2">
      <c r="A10" s="20" t="s">
        <v>24</v>
      </c>
      <c r="B10" s="110"/>
      <c r="C10" s="111"/>
      <c r="D10" s="49"/>
    </row>
    <row r="11" spans="1:4" x14ac:dyDescent="0.2">
      <c r="A11" s="20" t="s">
        <v>25</v>
      </c>
      <c r="B11" s="110"/>
      <c r="C11" s="111"/>
      <c r="D11" s="49"/>
    </row>
    <row r="12" spans="1:4" x14ac:dyDescent="0.2">
      <c r="A12" s="20" t="s">
        <v>26</v>
      </c>
      <c r="B12" s="110"/>
      <c r="C12" s="111"/>
      <c r="D12" s="49"/>
    </row>
    <row r="13" spans="1:4" x14ac:dyDescent="0.2">
      <c r="A13" s="20" t="s">
        <v>27</v>
      </c>
      <c r="B13" s="110"/>
      <c r="C13" s="111"/>
      <c r="D13" s="49"/>
    </row>
    <row r="14" spans="1:4" x14ac:dyDescent="0.2">
      <c r="A14" s="20" t="s">
        <v>28</v>
      </c>
      <c r="B14" s="110"/>
      <c r="C14" s="111"/>
      <c r="D14" s="49"/>
    </row>
    <row r="15" spans="1:4" x14ac:dyDescent="0.2">
      <c r="A15" s="20" t="s">
        <v>29</v>
      </c>
      <c r="B15" s="110"/>
      <c r="C15" s="111"/>
      <c r="D15" s="49"/>
    </row>
    <row r="16" spans="1:4" x14ac:dyDescent="0.2">
      <c r="A16" s="20" t="s">
        <v>30</v>
      </c>
      <c r="B16" s="110"/>
      <c r="C16" s="111"/>
      <c r="D16" s="49"/>
    </row>
    <row r="17" spans="1:4" x14ac:dyDescent="0.2">
      <c r="A17" s="20" t="s">
        <v>31</v>
      </c>
      <c r="B17" s="110"/>
      <c r="C17" s="111"/>
      <c r="D17" s="49"/>
    </row>
    <row r="20" spans="1:4" ht="15" x14ac:dyDescent="0.2">
      <c r="A20" s="112" t="s">
        <v>136</v>
      </c>
      <c r="B20" s="112"/>
      <c r="C20" s="112"/>
      <c r="D20" s="112"/>
    </row>
    <row r="21" spans="1:4" ht="30" x14ac:dyDescent="0.2">
      <c r="A21" s="46" t="s">
        <v>32</v>
      </c>
      <c r="B21" s="108" t="s">
        <v>15</v>
      </c>
      <c r="C21" s="109"/>
      <c r="D21" s="46" t="s">
        <v>16</v>
      </c>
    </row>
    <row r="22" spans="1:4" x14ac:dyDescent="0.2">
      <c r="A22" s="20" t="s">
        <v>22</v>
      </c>
      <c r="B22" s="110"/>
      <c r="C22" s="111"/>
      <c r="D22" s="49"/>
    </row>
    <row r="23" spans="1:4" x14ac:dyDescent="0.2">
      <c r="A23" s="20" t="s">
        <v>23</v>
      </c>
      <c r="B23" s="110"/>
      <c r="C23" s="111"/>
      <c r="D23" s="49"/>
    </row>
    <row r="24" spans="1:4" x14ac:dyDescent="0.2">
      <c r="A24" s="20" t="s">
        <v>24</v>
      </c>
      <c r="B24" s="110"/>
      <c r="C24" s="111"/>
      <c r="D24" s="49"/>
    </row>
    <row r="25" spans="1:4" x14ac:dyDescent="0.2">
      <c r="A25" s="20" t="s">
        <v>25</v>
      </c>
      <c r="B25" s="110"/>
      <c r="C25" s="111"/>
      <c r="D25" s="49"/>
    </row>
    <row r="26" spans="1:4" x14ac:dyDescent="0.2">
      <c r="A26" s="20" t="s">
        <v>26</v>
      </c>
      <c r="B26" s="110"/>
      <c r="C26" s="111"/>
      <c r="D26" s="49"/>
    </row>
    <row r="27" spans="1:4" x14ac:dyDescent="0.2">
      <c r="A27" s="20" t="s">
        <v>27</v>
      </c>
      <c r="B27" s="110"/>
      <c r="C27" s="111"/>
      <c r="D27" s="49"/>
    </row>
    <row r="28" spans="1:4" x14ac:dyDescent="0.2">
      <c r="A28" s="20" t="s">
        <v>28</v>
      </c>
      <c r="B28" s="110"/>
      <c r="C28" s="111"/>
      <c r="D28" s="49"/>
    </row>
    <row r="29" spans="1:4" x14ac:dyDescent="0.2">
      <c r="A29" s="20" t="s">
        <v>29</v>
      </c>
      <c r="B29" s="110"/>
      <c r="C29" s="111"/>
      <c r="D29" s="49"/>
    </row>
    <row r="30" spans="1:4" x14ac:dyDescent="0.2">
      <c r="A30" s="20" t="s">
        <v>30</v>
      </c>
      <c r="B30" s="110"/>
      <c r="C30" s="111"/>
      <c r="D30" s="49"/>
    </row>
    <row r="31" spans="1:4" x14ac:dyDescent="0.2">
      <c r="A31" s="20" t="s">
        <v>31</v>
      </c>
      <c r="B31" s="110"/>
      <c r="C31" s="111"/>
      <c r="D31" s="49"/>
    </row>
  </sheetData>
  <sheetProtection password="CC55" sheet="1" objects="1" scenarios="1" formatColumns="0" formatRows="0"/>
  <mergeCells count="26">
    <mergeCell ref="B2:D2"/>
    <mergeCell ref="B3:D3"/>
    <mergeCell ref="A6:D6"/>
    <mergeCell ref="B7:C7"/>
    <mergeCell ref="B8:C8"/>
    <mergeCell ref="B31:C31"/>
    <mergeCell ref="B16:C16"/>
    <mergeCell ref="B17:C17"/>
    <mergeCell ref="A20:D20"/>
    <mergeCell ref="B9:C9"/>
    <mergeCell ref="B14:C14"/>
    <mergeCell ref="B15:C15"/>
    <mergeCell ref="B10:C10"/>
    <mergeCell ref="B11:C11"/>
    <mergeCell ref="B12:C12"/>
    <mergeCell ref="B13:C13"/>
    <mergeCell ref="B26:C26"/>
    <mergeCell ref="B27:C27"/>
    <mergeCell ref="B28:C28"/>
    <mergeCell ref="B29:C29"/>
    <mergeCell ref="B30:C30"/>
    <mergeCell ref="B21:C21"/>
    <mergeCell ref="B22:C22"/>
    <mergeCell ref="B23:C23"/>
    <mergeCell ref="B24:C24"/>
    <mergeCell ref="B25:C25"/>
  </mergeCells>
  <phoneticPr fontId="3" type="noConversion"/>
  <printOptions horizontalCentered="1"/>
  <pageMargins left="0.7" right="0.7" top="1.7" bottom="0.75" header="0.3" footer="0.3"/>
  <pageSetup orientation="portrait" r:id="rId1"/>
  <headerFooter scaleWithDoc="0">
    <oddHeader>&amp;C&amp;"Arial,Bold"&amp;G
Admissions and Readmissions Report
Section III - &amp;A</oddHeader>
    <oddFooter>&amp;L&amp;"Arial,Regular"&amp;10Admissions and Readmissions - Report #5&amp;C&amp;"Arial,Regular"&amp;10Rev. v3 2014-12&amp;R&amp;"Arial,Regular"&amp;10&amp;P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zoomScale="85" zoomScaleNormal="85" zoomScaleSheetLayoutView="100" zoomScalePageLayoutView="70" workbookViewId="0"/>
  </sheetViews>
  <sheetFormatPr defaultRowHeight="14.25" x14ac:dyDescent="0.2"/>
  <cols>
    <col min="1" max="1" width="35.42578125" style="4" customWidth="1"/>
    <col min="2" max="2" width="11.7109375" style="4" customWidth="1"/>
    <col min="3" max="3" width="24.85546875" style="4" customWidth="1"/>
    <col min="4" max="4" width="14.140625" style="4" customWidth="1"/>
    <col min="5" max="15" width="11.28515625" style="4" customWidth="1"/>
    <col min="16" max="16384" width="9.140625" style="4"/>
  </cols>
  <sheetData>
    <row r="1" spans="1:4" s="3" customFormat="1" ht="15" x14ac:dyDescent="0.2">
      <c r="A1" s="11" t="s">
        <v>0</v>
      </c>
      <c r="B1" s="1" t="str">
        <f>IF(Analysis!B1="","",Analysis!B1)</f>
        <v/>
      </c>
      <c r="C1" s="10" t="s">
        <v>1</v>
      </c>
      <c r="D1" s="2" t="str">
        <f>IF(Analysis!D1="","",Analysis!D1)</f>
        <v/>
      </c>
    </row>
    <row r="2" spans="1:4" s="3" customFormat="1" ht="15" x14ac:dyDescent="0.2">
      <c r="A2" s="11" t="s">
        <v>4</v>
      </c>
      <c r="B2" s="92" t="str">
        <f>IF(Analysis!B2="","",Analysis!B2)</f>
        <v/>
      </c>
      <c r="C2" s="93"/>
      <c r="D2" s="94"/>
    </row>
    <row r="3" spans="1:4" ht="15" x14ac:dyDescent="0.2">
      <c r="A3" s="11" t="s">
        <v>3</v>
      </c>
      <c r="B3" s="95" t="str">
        <f>IF(Analysis!B3="","",Analysis!B3)</f>
        <v/>
      </c>
      <c r="C3" s="96"/>
      <c r="D3" s="97"/>
    </row>
    <row r="4" spans="1:4" ht="15" x14ac:dyDescent="0.25">
      <c r="A4" s="45"/>
    </row>
    <row r="5" spans="1:4" ht="15" x14ac:dyDescent="0.25">
      <c r="A5" s="45"/>
    </row>
    <row r="6" spans="1:4" ht="15" x14ac:dyDescent="0.2">
      <c r="A6" s="116" t="s">
        <v>137</v>
      </c>
      <c r="B6" s="116"/>
      <c r="C6" s="116"/>
      <c r="D6" s="116"/>
    </row>
    <row r="7" spans="1:4" ht="30" x14ac:dyDescent="0.2">
      <c r="A7" s="47" t="s">
        <v>32</v>
      </c>
      <c r="B7" s="117" t="s">
        <v>15</v>
      </c>
      <c r="C7" s="118"/>
      <c r="D7" s="47" t="s">
        <v>16</v>
      </c>
    </row>
    <row r="8" spans="1:4" x14ac:dyDescent="0.2">
      <c r="A8" s="20" t="s">
        <v>22</v>
      </c>
      <c r="B8" s="110"/>
      <c r="C8" s="111"/>
      <c r="D8" s="49"/>
    </row>
    <row r="9" spans="1:4" x14ac:dyDescent="0.2">
      <c r="A9" s="20" t="s">
        <v>23</v>
      </c>
      <c r="B9" s="110"/>
      <c r="C9" s="111"/>
      <c r="D9" s="49"/>
    </row>
    <row r="10" spans="1:4" x14ac:dyDescent="0.2">
      <c r="A10" s="20" t="s">
        <v>24</v>
      </c>
      <c r="B10" s="110"/>
      <c r="C10" s="111"/>
      <c r="D10" s="49"/>
    </row>
    <row r="11" spans="1:4" x14ac:dyDescent="0.2">
      <c r="A11" s="20" t="s">
        <v>25</v>
      </c>
      <c r="B11" s="110"/>
      <c r="C11" s="111"/>
      <c r="D11" s="49"/>
    </row>
    <row r="12" spans="1:4" x14ac:dyDescent="0.2">
      <c r="A12" s="20" t="s">
        <v>26</v>
      </c>
      <c r="B12" s="110"/>
      <c r="C12" s="111"/>
      <c r="D12" s="49"/>
    </row>
    <row r="13" spans="1:4" x14ac:dyDescent="0.2">
      <c r="A13" s="20" t="s">
        <v>27</v>
      </c>
      <c r="B13" s="110"/>
      <c r="C13" s="111"/>
      <c r="D13" s="49"/>
    </row>
    <row r="14" spans="1:4" x14ac:dyDescent="0.2">
      <c r="A14" s="20" t="s">
        <v>28</v>
      </c>
      <c r="B14" s="110"/>
      <c r="C14" s="111"/>
      <c r="D14" s="49"/>
    </row>
    <row r="15" spans="1:4" x14ac:dyDescent="0.2">
      <c r="A15" s="20" t="s">
        <v>29</v>
      </c>
      <c r="B15" s="110"/>
      <c r="C15" s="111"/>
      <c r="D15" s="49"/>
    </row>
    <row r="16" spans="1:4" x14ac:dyDescent="0.2">
      <c r="A16" s="20" t="s">
        <v>30</v>
      </c>
      <c r="B16" s="110"/>
      <c r="C16" s="111"/>
      <c r="D16" s="49"/>
    </row>
    <row r="17" spans="1:4" x14ac:dyDescent="0.2">
      <c r="A17" s="20" t="s">
        <v>31</v>
      </c>
      <c r="B17" s="110"/>
      <c r="C17" s="111"/>
      <c r="D17" s="49"/>
    </row>
    <row r="20" spans="1:4" ht="15" x14ac:dyDescent="0.2">
      <c r="A20" s="115" t="s">
        <v>138</v>
      </c>
      <c r="B20" s="115"/>
      <c r="C20" s="115"/>
      <c r="D20" s="115"/>
    </row>
    <row r="21" spans="1:4" ht="30" x14ac:dyDescent="0.2">
      <c r="A21" s="48" t="s">
        <v>32</v>
      </c>
      <c r="B21" s="113" t="s">
        <v>15</v>
      </c>
      <c r="C21" s="114"/>
      <c r="D21" s="48" t="s">
        <v>16</v>
      </c>
    </row>
    <row r="22" spans="1:4" x14ac:dyDescent="0.2">
      <c r="A22" s="20" t="s">
        <v>22</v>
      </c>
      <c r="B22" s="110"/>
      <c r="C22" s="111"/>
      <c r="D22" s="49"/>
    </row>
    <row r="23" spans="1:4" x14ac:dyDescent="0.2">
      <c r="A23" s="20" t="s">
        <v>23</v>
      </c>
      <c r="B23" s="110"/>
      <c r="C23" s="111"/>
      <c r="D23" s="49"/>
    </row>
    <row r="24" spans="1:4" x14ac:dyDescent="0.2">
      <c r="A24" s="20" t="s">
        <v>24</v>
      </c>
      <c r="B24" s="110"/>
      <c r="C24" s="111"/>
      <c r="D24" s="49"/>
    </row>
    <row r="25" spans="1:4" x14ac:dyDescent="0.2">
      <c r="A25" s="20" t="s">
        <v>25</v>
      </c>
      <c r="B25" s="110"/>
      <c r="C25" s="111"/>
      <c r="D25" s="49"/>
    </row>
    <row r="26" spans="1:4" x14ac:dyDescent="0.2">
      <c r="A26" s="20" t="s">
        <v>26</v>
      </c>
      <c r="B26" s="110"/>
      <c r="C26" s="111"/>
      <c r="D26" s="49"/>
    </row>
    <row r="27" spans="1:4" x14ac:dyDescent="0.2">
      <c r="A27" s="20" t="s">
        <v>27</v>
      </c>
      <c r="B27" s="110"/>
      <c r="C27" s="111"/>
      <c r="D27" s="49"/>
    </row>
    <row r="28" spans="1:4" x14ac:dyDescent="0.2">
      <c r="A28" s="20" t="s">
        <v>28</v>
      </c>
      <c r="B28" s="110"/>
      <c r="C28" s="111"/>
      <c r="D28" s="49"/>
    </row>
    <row r="29" spans="1:4" x14ac:dyDescent="0.2">
      <c r="A29" s="20" t="s">
        <v>29</v>
      </c>
      <c r="B29" s="110"/>
      <c r="C29" s="111"/>
      <c r="D29" s="49"/>
    </row>
    <row r="30" spans="1:4" x14ac:dyDescent="0.2">
      <c r="A30" s="20" t="s">
        <v>30</v>
      </c>
      <c r="B30" s="110"/>
      <c r="C30" s="111"/>
      <c r="D30" s="49"/>
    </row>
    <row r="31" spans="1:4" x14ac:dyDescent="0.2">
      <c r="A31" s="20" t="s">
        <v>31</v>
      </c>
      <c r="B31" s="110"/>
      <c r="C31" s="111"/>
      <c r="D31" s="49"/>
    </row>
  </sheetData>
  <sheetProtection password="CC55" sheet="1" objects="1" scenarios="1" formatColumns="0" formatRows="0"/>
  <mergeCells count="26">
    <mergeCell ref="B2:D2"/>
    <mergeCell ref="B3:D3"/>
    <mergeCell ref="A6:D6"/>
    <mergeCell ref="B7:C7"/>
    <mergeCell ref="B8:C8"/>
    <mergeCell ref="B31:C31"/>
    <mergeCell ref="B16:C16"/>
    <mergeCell ref="B17:C17"/>
    <mergeCell ref="A20:D20"/>
    <mergeCell ref="B9:C9"/>
    <mergeCell ref="B14:C14"/>
    <mergeCell ref="B15:C15"/>
    <mergeCell ref="B10:C10"/>
    <mergeCell ref="B11:C11"/>
    <mergeCell ref="B12:C12"/>
    <mergeCell ref="B13:C13"/>
    <mergeCell ref="B26:C26"/>
    <mergeCell ref="B27:C27"/>
    <mergeCell ref="B28:C28"/>
    <mergeCell ref="B29:C29"/>
    <mergeCell ref="B30:C30"/>
    <mergeCell ref="B21:C21"/>
    <mergeCell ref="B22:C22"/>
    <mergeCell ref="B23:C23"/>
    <mergeCell ref="B24:C24"/>
    <mergeCell ref="B25:C25"/>
  </mergeCells>
  <phoneticPr fontId="3" type="noConversion"/>
  <printOptions horizontalCentered="1"/>
  <pageMargins left="0.7" right="0.7" top="1.7" bottom="0.75" header="0.3" footer="0.3"/>
  <pageSetup orientation="portrait" r:id="rId1"/>
  <headerFooter scaleWithDoc="0">
    <oddHeader>&amp;C&amp;"Arial,Bold"&amp;G
Admissions and Readmissions Report
Section IV - &amp;A</oddHeader>
    <oddFooter>&amp;L&amp;"Arial,Regular"&amp;10Admissions and Readmissions - Report #5&amp;C&amp;"Arial,Regular"&amp;10Rev. v3 2014-12&amp;R&amp;"Arial,Regular"&amp;10&amp;P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zoomScale="85" zoomScaleNormal="85" zoomScalePageLayoutView="70" workbookViewId="0"/>
  </sheetViews>
  <sheetFormatPr defaultRowHeight="14.25" x14ac:dyDescent="0.2"/>
  <cols>
    <col min="1" max="1" width="35.42578125" style="4" customWidth="1"/>
    <col min="2" max="2" width="11.7109375" style="4" customWidth="1"/>
    <col min="3" max="3" width="24.85546875" style="4" customWidth="1"/>
    <col min="4" max="4" width="14.140625" style="4" customWidth="1"/>
    <col min="5" max="15" width="11.28515625" style="4" customWidth="1"/>
    <col min="16" max="16384" width="9.140625" style="4"/>
  </cols>
  <sheetData>
    <row r="1" spans="1:4" s="3" customFormat="1" ht="15" x14ac:dyDescent="0.2">
      <c r="A1" s="11" t="s">
        <v>0</v>
      </c>
      <c r="B1" s="1" t="str">
        <f>IF(Analysis!B1="","",Analysis!B1)</f>
        <v/>
      </c>
      <c r="C1" s="10" t="s">
        <v>1</v>
      </c>
      <c r="D1" s="2" t="str">
        <f>IF(Analysis!D1="","",Analysis!D1)</f>
        <v/>
      </c>
    </row>
    <row r="2" spans="1:4" s="3" customFormat="1" ht="15" x14ac:dyDescent="0.2">
      <c r="A2" s="11" t="s">
        <v>4</v>
      </c>
      <c r="B2" s="92" t="str">
        <f>IF(Analysis!B2="","",Analysis!B2)</f>
        <v/>
      </c>
      <c r="C2" s="93"/>
      <c r="D2" s="94"/>
    </row>
    <row r="3" spans="1:4" ht="15" x14ac:dyDescent="0.2">
      <c r="A3" s="11" t="s">
        <v>3</v>
      </c>
      <c r="B3" s="95" t="str">
        <f>IF(Analysis!B3="","",Analysis!B3)</f>
        <v/>
      </c>
      <c r="C3" s="96"/>
      <c r="D3" s="97"/>
    </row>
    <row r="4" spans="1:4" ht="15" x14ac:dyDescent="0.25">
      <c r="A4" s="45"/>
    </row>
    <row r="5" spans="1:4" ht="15" x14ac:dyDescent="0.25">
      <c r="A5" s="45"/>
    </row>
    <row r="6" spans="1:4" ht="15" x14ac:dyDescent="0.2">
      <c r="A6" s="112" t="s">
        <v>139</v>
      </c>
      <c r="B6" s="112"/>
      <c r="C6" s="112"/>
      <c r="D6" s="112"/>
    </row>
    <row r="7" spans="1:4" ht="30" x14ac:dyDescent="0.2">
      <c r="A7" s="47" t="s">
        <v>32</v>
      </c>
      <c r="B7" s="117" t="s">
        <v>15</v>
      </c>
      <c r="C7" s="118"/>
      <c r="D7" s="47" t="s">
        <v>16</v>
      </c>
    </row>
    <row r="8" spans="1:4" x14ac:dyDescent="0.2">
      <c r="A8" s="20" t="s">
        <v>22</v>
      </c>
      <c r="B8" s="110"/>
      <c r="C8" s="111"/>
      <c r="D8" s="49"/>
    </row>
    <row r="9" spans="1:4" x14ac:dyDescent="0.2">
      <c r="A9" s="20" t="s">
        <v>23</v>
      </c>
      <c r="B9" s="110"/>
      <c r="C9" s="111"/>
      <c r="D9" s="49"/>
    </row>
    <row r="10" spans="1:4" x14ac:dyDescent="0.2">
      <c r="A10" s="20" t="s">
        <v>24</v>
      </c>
      <c r="B10" s="110"/>
      <c r="C10" s="111"/>
      <c r="D10" s="49"/>
    </row>
    <row r="11" spans="1:4" x14ac:dyDescent="0.2">
      <c r="A11" s="20" t="s">
        <v>25</v>
      </c>
      <c r="B11" s="110"/>
      <c r="C11" s="111"/>
      <c r="D11" s="49"/>
    </row>
    <row r="12" spans="1:4" x14ac:dyDescent="0.2">
      <c r="A12" s="20" t="s">
        <v>26</v>
      </c>
      <c r="B12" s="110"/>
      <c r="C12" s="111"/>
      <c r="D12" s="49"/>
    </row>
    <row r="13" spans="1:4" x14ac:dyDescent="0.2">
      <c r="A13" s="20" t="s">
        <v>27</v>
      </c>
      <c r="B13" s="110"/>
      <c r="C13" s="111"/>
      <c r="D13" s="49"/>
    </row>
    <row r="14" spans="1:4" x14ac:dyDescent="0.2">
      <c r="A14" s="20" t="s">
        <v>28</v>
      </c>
      <c r="B14" s="110"/>
      <c r="C14" s="111"/>
      <c r="D14" s="49"/>
    </row>
    <row r="15" spans="1:4" x14ac:dyDescent="0.2">
      <c r="A15" s="20" t="s">
        <v>29</v>
      </c>
      <c r="B15" s="110"/>
      <c r="C15" s="111"/>
      <c r="D15" s="49"/>
    </row>
    <row r="16" spans="1:4" x14ac:dyDescent="0.2">
      <c r="A16" s="20" t="s">
        <v>30</v>
      </c>
      <c r="B16" s="110"/>
      <c r="C16" s="111"/>
      <c r="D16" s="49"/>
    </row>
    <row r="17" spans="1:4" x14ac:dyDescent="0.2">
      <c r="A17" s="20" t="s">
        <v>31</v>
      </c>
      <c r="B17" s="110"/>
      <c r="C17" s="111"/>
      <c r="D17" s="49"/>
    </row>
    <row r="19" spans="1:4" ht="15" x14ac:dyDescent="0.2">
      <c r="A19" s="116" t="s">
        <v>140</v>
      </c>
      <c r="B19" s="116"/>
      <c r="C19" s="116"/>
      <c r="D19" s="116"/>
    </row>
    <row r="20" spans="1:4" ht="30" x14ac:dyDescent="0.2">
      <c r="A20" s="47" t="s">
        <v>32</v>
      </c>
      <c r="B20" s="117" t="s">
        <v>15</v>
      </c>
      <c r="C20" s="118"/>
      <c r="D20" s="47" t="s">
        <v>16</v>
      </c>
    </row>
    <row r="21" spans="1:4" x14ac:dyDescent="0.2">
      <c r="A21" s="20" t="s">
        <v>22</v>
      </c>
      <c r="B21" s="110"/>
      <c r="C21" s="111"/>
      <c r="D21" s="49"/>
    </row>
    <row r="22" spans="1:4" x14ac:dyDescent="0.2">
      <c r="A22" s="20" t="s">
        <v>23</v>
      </c>
      <c r="B22" s="110"/>
      <c r="C22" s="111"/>
      <c r="D22" s="49"/>
    </row>
    <row r="23" spans="1:4" x14ac:dyDescent="0.2">
      <c r="A23" s="20" t="s">
        <v>24</v>
      </c>
      <c r="B23" s="110"/>
      <c r="C23" s="111"/>
      <c r="D23" s="49"/>
    </row>
    <row r="24" spans="1:4" x14ac:dyDescent="0.2">
      <c r="A24" s="20" t="s">
        <v>25</v>
      </c>
      <c r="B24" s="110"/>
      <c r="C24" s="111"/>
      <c r="D24" s="49"/>
    </row>
    <row r="25" spans="1:4" x14ac:dyDescent="0.2">
      <c r="A25" s="20" t="s">
        <v>26</v>
      </c>
      <c r="B25" s="110"/>
      <c r="C25" s="111"/>
      <c r="D25" s="49"/>
    </row>
    <row r="26" spans="1:4" x14ac:dyDescent="0.2">
      <c r="A26" s="20" t="s">
        <v>27</v>
      </c>
      <c r="B26" s="110"/>
      <c r="C26" s="111"/>
      <c r="D26" s="49"/>
    </row>
    <row r="27" spans="1:4" x14ac:dyDescent="0.2">
      <c r="A27" s="20" t="s">
        <v>28</v>
      </c>
      <c r="B27" s="110"/>
      <c r="C27" s="111"/>
      <c r="D27" s="49"/>
    </row>
    <row r="28" spans="1:4" x14ac:dyDescent="0.2">
      <c r="A28" s="20" t="s">
        <v>29</v>
      </c>
      <c r="B28" s="110"/>
      <c r="C28" s="111"/>
      <c r="D28" s="49"/>
    </row>
    <row r="29" spans="1:4" x14ac:dyDescent="0.2">
      <c r="A29" s="20" t="s">
        <v>30</v>
      </c>
      <c r="B29" s="110"/>
      <c r="C29" s="111"/>
      <c r="D29" s="49"/>
    </row>
    <row r="30" spans="1:4" x14ac:dyDescent="0.2">
      <c r="A30" s="20" t="s">
        <v>31</v>
      </c>
      <c r="B30" s="110"/>
      <c r="C30" s="111"/>
      <c r="D30" s="49"/>
    </row>
    <row r="32" spans="1:4" ht="15" x14ac:dyDescent="0.2">
      <c r="A32" s="116" t="s">
        <v>142</v>
      </c>
      <c r="B32" s="116"/>
      <c r="C32" s="116"/>
      <c r="D32" s="116"/>
    </row>
    <row r="33" spans="1:4" ht="30" x14ac:dyDescent="0.2">
      <c r="A33" s="47" t="s">
        <v>32</v>
      </c>
      <c r="B33" s="117" t="s">
        <v>15</v>
      </c>
      <c r="C33" s="118"/>
      <c r="D33" s="47" t="s">
        <v>16</v>
      </c>
    </row>
    <row r="34" spans="1:4" x14ac:dyDescent="0.2">
      <c r="A34" s="20" t="s">
        <v>22</v>
      </c>
      <c r="B34" s="110"/>
      <c r="C34" s="111"/>
      <c r="D34" s="49"/>
    </row>
    <row r="35" spans="1:4" x14ac:dyDescent="0.2">
      <c r="A35" s="20" t="s">
        <v>23</v>
      </c>
      <c r="B35" s="110"/>
      <c r="C35" s="111"/>
      <c r="D35" s="49"/>
    </row>
    <row r="36" spans="1:4" x14ac:dyDescent="0.2">
      <c r="A36" s="20" t="s">
        <v>24</v>
      </c>
      <c r="B36" s="110"/>
      <c r="C36" s="111"/>
      <c r="D36" s="49"/>
    </row>
    <row r="37" spans="1:4" x14ac:dyDescent="0.2">
      <c r="A37" s="20" t="s">
        <v>25</v>
      </c>
      <c r="B37" s="110"/>
      <c r="C37" s="111"/>
      <c r="D37" s="49"/>
    </row>
    <row r="38" spans="1:4" x14ac:dyDescent="0.2">
      <c r="A38" s="20" t="s">
        <v>26</v>
      </c>
      <c r="B38" s="110"/>
      <c r="C38" s="111"/>
      <c r="D38" s="49"/>
    </row>
    <row r="39" spans="1:4" x14ac:dyDescent="0.2">
      <c r="A39" s="20" t="s">
        <v>27</v>
      </c>
      <c r="B39" s="110"/>
      <c r="C39" s="111"/>
      <c r="D39" s="49"/>
    </row>
    <row r="40" spans="1:4" x14ac:dyDescent="0.2">
      <c r="A40" s="20" t="s">
        <v>28</v>
      </c>
      <c r="B40" s="110"/>
      <c r="C40" s="111"/>
      <c r="D40" s="49"/>
    </row>
    <row r="41" spans="1:4" x14ac:dyDescent="0.2">
      <c r="A41" s="20" t="s">
        <v>29</v>
      </c>
      <c r="B41" s="110"/>
      <c r="C41" s="111"/>
      <c r="D41" s="49"/>
    </row>
    <row r="42" spans="1:4" x14ac:dyDescent="0.2">
      <c r="A42" s="20" t="s">
        <v>30</v>
      </c>
      <c r="B42" s="110"/>
      <c r="C42" s="111"/>
      <c r="D42" s="49"/>
    </row>
    <row r="43" spans="1:4" x14ac:dyDescent="0.2">
      <c r="A43" s="20" t="s">
        <v>31</v>
      </c>
      <c r="B43" s="110"/>
      <c r="C43" s="111"/>
      <c r="D43" s="49"/>
    </row>
    <row r="45" spans="1:4" ht="15" x14ac:dyDescent="0.2">
      <c r="A45" s="116" t="s">
        <v>141</v>
      </c>
      <c r="B45" s="116"/>
      <c r="C45" s="116"/>
      <c r="D45" s="116"/>
    </row>
    <row r="46" spans="1:4" ht="30" x14ac:dyDescent="0.2">
      <c r="A46" s="47" t="s">
        <v>32</v>
      </c>
      <c r="B46" s="117" t="s">
        <v>15</v>
      </c>
      <c r="C46" s="118"/>
      <c r="D46" s="47" t="s">
        <v>16</v>
      </c>
    </row>
    <row r="47" spans="1:4" x14ac:dyDescent="0.2">
      <c r="A47" s="20" t="s">
        <v>22</v>
      </c>
      <c r="B47" s="110"/>
      <c r="C47" s="111"/>
      <c r="D47" s="49"/>
    </row>
    <row r="48" spans="1:4" x14ac:dyDescent="0.2">
      <c r="A48" s="20" t="s">
        <v>23</v>
      </c>
      <c r="B48" s="110"/>
      <c r="C48" s="111"/>
      <c r="D48" s="49"/>
    </row>
    <row r="49" spans="1:4" x14ac:dyDescent="0.2">
      <c r="A49" s="20" t="s">
        <v>24</v>
      </c>
      <c r="B49" s="110"/>
      <c r="C49" s="111"/>
      <c r="D49" s="49"/>
    </row>
    <row r="50" spans="1:4" x14ac:dyDescent="0.2">
      <c r="A50" s="20" t="s">
        <v>25</v>
      </c>
      <c r="B50" s="110"/>
      <c r="C50" s="111"/>
      <c r="D50" s="49"/>
    </row>
    <row r="51" spans="1:4" x14ac:dyDescent="0.2">
      <c r="A51" s="20" t="s">
        <v>26</v>
      </c>
      <c r="B51" s="110"/>
      <c r="C51" s="111"/>
      <c r="D51" s="49"/>
    </row>
    <row r="52" spans="1:4" x14ac:dyDescent="0.2">
      <c r="A52" s="20" t="s">
        <v>27</v>
      </c>
      <c r="B52" s="110"/>
      <c r="C52" s="111"/>
      <c r="D52" s="49"/>
    </row>
    <row r="53" spans="1:4" x14ac:dyDescent="0.2">
      <c r="A53" s="20" t="s">
        <v>28</v>
      </c>
      <c r="B53" s="110"/>
      <c r="C53" s="111"/>
      <c r="D53" s="49"/>
    </row>
    <row r="54" spans="1:4" x14ac:dyDescent="0.2">
      <c r="A54" s="20" t="s">
        <v>29</v>
      </c>
      <c r="B54" s="110"/>
      <c r="C54" s="111"/>
      <c r="D54" s="49"/>
    </row>
    <row r="55" spans="1:4" x14ac:dyDescent="0.2">
      <c r="A55" s="20" t="s">
        <v>30</v>
      </c>
      <c r="B55" s="110"/>
      <c r="C55" s="111"/>
      <c r="D55" s="49"/>
    </row>
    <row r="56" spans="1:4" x14ac:dyDescent="0.2">
      <c r="A56" s="20" t="s">
        <v>31</v>
      </c>
      <c r="B56" s="110"/>
      <c r="C56" s="111"/>
      <c r="D56" s="49"/>
    </row>
  </sheetData>
  <sheetProtection password="CC55" sheet="1" objects="1" scenarios="1" formatColumns="0" formatRows="0"/>
  <mergeCells count="50">
    <mergeCell ref="B16:C16"/>
    <mergeCell ref="B17:C17"/>
    <mergeCell ref="A19:D19"/>
    <mergeCell ref="B9:C9"/>
    <mergeCell ref="B2:D2"/>
    <mergeCell ref="B3:D3"/>
    <mergeCell ref="A6:D6"/>
    <mergeCell ref="B7:C7"/>
    <mergeCell ref="B8:C8"/>
    <mergeCell ref="B14:C14"/>
    <mergeCell ref="B15:C15"/>
    <mergeCell ref="B10:C10"/>
    <mergeCell ref="B11:C11"/>
    <mergeCell ref="B12:C12"/>
    <mergeCell ref="B13:C13"/>
    <mergeCell ref="B20:C20"/>
    <mergeCell ref="B21:C21"/>
    <mergeCell ref="B22:C22"/>
    <mergeCell ref="B47:C47"/>
    <mergeCell ref="B35:C35"/>
    <mergeCell ref="B23:C23"/>
    <mergeCell ref="B24:C24"/>
    <mergeCell ref="B25:C25"/>
    <mergeCell ref="B26:C26"/>
    <mergeCell ref="B27:C27"/>
    <mergeCell ref="B28:C28"/>
    <mergeCell ref="B29:C29"/>
    <mergeCell ref="B30:C30"/>
    <mergeCell ref="A32:D32"/>
    <mergeCell ref="B33:C33"/>
    <mergeCell ref="B34:C34"/>
    <mergeCell ref="B48:C48"/>
    <mergeCell ref="B36:C36"/>
    <mergeCell ref="B37:C37"/>
    <mergeCell ref="B38:C38"/>
    <mergeCell ref="B39:C39"/>
    <mergeCell ref="B40:C40"/>
    <mergeCell ref="B41:C41"/>
    <mergeCell ref="B42:C42"/>
    <mergeCell ref="B43:C43"/>
    <mergeCell ref="A45:D45"/>
    <mergeCell ref="B46:C46"/>
    <mergeCell ref="B55:C55"/>
    <mergeCell ref="B56:C56"/>
    <mergeCell ref="B49:C49"/>
    <mergeCell ref="B50:C50"/>
    <mergeCell ref="B51:C51"/>
    <mergeCell ref="B52:C52"/>
    <mergeCell ref="B53:C53"/>
    <mergeCell ref="B54:C54"/>
  </mergeCells>
  <phoneticPr fontId="3" type="noConversion"/>
  <printOptions horizontalCentered="1"/>
  <pageMargins left="0.7" right="0.7" top="1.7" bottom="0.75" header="0.3" footer="0.3"/>
  <pageSetup scale="73" orientation="portrait" r:id="rId1"/>
  <headerFooter scaleWithDoc="0">
    <oddHeader>&amp;C&amp;"Arial,Bold"&amp;G
Admissions and Readmissions Report
Section V - &amp;A</oddHeader>
    <oddFooter>&amp;L&amp;"Arial,Regular"&amp;10Admissions and Readmissions - Report #5&amp;C&amp;"Arial,Regular"&amp;10Rev. v3 2014-12&amp;R&amp;"Arial,Regular"&amp;10&amp;P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85" zoomScaleNormal="85" zoomScalePageLayoutView="70" workbookViewId="0"/>
  </sheetViews>
  <sheetFormatPr defaultRowHeight="14.25" x14ac:dyDescent="0.2"/>
  <cols>
    <col min="1" max="1" width="43.28515625" style="4" customWidth="1"/>
    <col min="2" max="6" width="18.5703125" style="4" customWidth="1"/>
    <col min="7" max="7" width="16.5703125" style="4" customWidth="1"/>
    <col min="8" max="9" width="15.42578125" style="4" customWidth="1"/>
    <col min="10" max="10" width="16.5703125" style="4" customWidth="1"/>
    <col min="11" max="12" width="15.42578125" style="4" customWidth="1"/>
    <col min="13" max="13" width="16.5703125" style="4" customWidth="1"/>
    <col min="14" max="15" width="15.42578125" style="4" customWidth="1"/>
    <col min="16" max="16" width="16.5703125" style="4" customWidth="1"/>
    <col min="17" max="18" width="15.42578125" style="4" customWidth="1"/>
    <col min="19" max="16384" width="9.140625" style="4"/>
  </cols>
  <sheetData>
    <row r="1" spans="1:18" s="3" customFormat="1" ht="15" x14ac:dyDescent="0.2">
      <c r="A1" s="11" t="s">
        <v>0</v>
      </c>
      <c r="B1" s="1" t="str">
        <f>IF(Analysis!B1="","",Analysis!B1)</f>
        <v/>
      </c>
      <c r="C1" s="10" t="s">
        <v>1</v>
      </c>
      <c r="D1" s="2" t="str">
        <f>IF(Analysis!D1="","",Analysis!D1)</f>
        <v/>
      </c>
      <c r="E1" s="7"/>
      <c r="R1" s="7"/>
    </row>
    <row r="2" spans="1:18" s="3" customFormat="1" ht="15" x14ac:dyDescent="0.2">
      <c r="A2" s="11" t="s">
        <v>4</v>
      </c>
      <c r="B2" s="92" t="str">
        <f>IF(Analysis!B2="","",Analysis!B2)</f>
        <v/>
      </c>
      <c r="C2" s="93"/>
      <c r="D2" s="94"/>
      <c r="E2" s="8"/>
      <c r="R2" s="8"/>
    </row>
    <row r="3" spans="1:18" ht="15" x14ac:dyDescent="0.2">
      <c r="A3" s="11" t="s">
        <v>3</v>
      </c>
      <c r="B3" s="95" t="str">
        <f>IF(Analysis!B3="","",Analysis!B3)</f>
        <v/>
      </c>
      <c r="C3" s="96"/>
      <c r="D3" s="97"/>
      <c r="E3" s="12"/>
      <c r="F3" s="13"/>
    </row>
    <row r="4" spans="1:18" ht="15" x14ac:dyDescent="0.25">
      <c r="A4" s="45"/>
    </row>
    <row r="5" spans="1:18" ht="15" x14ac:dyDescent="0.25">
      <c r="A5" s="45"/>
    </row>
    <row r="6" spans="1:18" ht="15" x14ac:dyDescent="0.2">
      <c r="A6" s="117" t="s">
        <v>130</v>
      </c>
      <c r="B6" s="119"/>
      <c r="C6" s="119"/>
      <c r="D6" s="119"/>
      <c r="E6" s="119"/>
      <c r="F6" s="118"/>
    </row>
    <row r="7" spans="1:18" ht="30" x14ac:dyDescent="0.2">
      <c r="A7" s="47" t="s">
        <v>10</v>
      </c>
      <c r="B7" s="47" t="s">
        <v>17</v>
      </c>
      <c r="C7" s="47" t="s">
        <v>18</v>
      </c>
      <c r="D7" s="47" t="s">
        <v>19</v>
      </c>
      <c r="E7" s="47" t="s">
        <v>20</v>
      </c>
      <c r="F7" s="47" t="s">
        <v>21</v>
      </c>
    </row>
    <row r="8" spans="1:18" x14ac:dyDescent="0.2">
      <c r="A8" s="20" t="s">
        <v>73</v>
      </c>
      <c r="B8" s="50"/>
      <c r="C8" s="50"/>
      <c r="D8" s="49"/>
      <c r="E8" s="49"/>
      <c r="F8" s="44" t="str">
        <f>IF(D8="","ND",IF(D8=0,"0%",E8/D8))</f>
        <v>ND</v>
      </c>
    </row>
    <row r="9" spans="1:18" x14ac:dyDescent="0.2">
      <c r="A9" s="20" t="s">
        <v>74</v>
      </c>
      <c r="B9" s="50"/>
      <c r="C9" s="50"/>
      <c r="D9" s="49"/>
      <c r="E9" s="49"/>
      <c r="F9" s="44" t="str">
        <f t="shared" ref="F9:F17" si="0">IF(D9="","ND",IF(D9=0,"0%",E9/D9))</f>
        <v>ND</v>
      </c>
    </row>
    <row r="10" spans="1:18" x14ac:dyDescent="0.2">
      <c r="A10" s="20" t="s">
        <v>75</v>
      </c>
      <c r="B10" s="50"/>
      <c r="C10" s="50"/>
      <c r="D10" s="49"/>
      <c r="E10" s="49"/>
      <c r="F10" s="44" t="str">
        <f t="shared" si="0"/>
        <v>ND</v>
      </c>
    </row>
    <row r="11" spans="1:18" x14ac:dyDescent="0.2">
      <c r="A11" s="20" t="s">
        <v>76</v>
      </c>
      <c r="B11" s="50"/>
      <c r="C11" s="50"/>
      <c r="D11" s="49"/>
      <c r="E11" s="49"/>
      <c r="F11" s="44" t="str">
        <f t="shared" si="0"/>
        <v>ND</v>
      </c>
    </row>
    <row r="12" spans="1:18" x14ac:dyDescent="0.2">
      <c r="A12" s="20" t="s">
        <v>77</v>
      </c>
      <c r="B12" s="50"/>
      <c r="C12" s="50"/>
      <c r="D12" s="49"/>
      <c r="E12" s="49"/>
      <c r="F12" s="44" t="str">
        <f t="shared" si="0"/>
        <v>ND</v>
      </c>
    </row>
    <row r="13" spans="1:18" x14ac:dyDescent="0.2">
      <c r="A13" s="20" t="s">
        <v>78</v>
      </c>
      <c r="B13" s="50"/>
      <c r="C13" s="50"/>
      <c r="D13" s="49"/>
      <c r="E13" s="49"/>
      <c r="F13" s="44" t="str">
        <f t="shared" si="0"/>
        <v>ND</v>
      </c>
    </row>
    <row r="14" spans="1:18" x14ac:dyDescent="0.2">
      <c r="A14" s="20" t="s">
        <v>79</v>
      </c>
      <c r="B14" s="50"/>
      <c r="C14" s="50"/>
      <c r="D14" s="49"/>
      <c r="E14" s="49"/>
      <c r="F14" s="44" t="str">
        <f t="shared" si="0"/>
        <v>ND</v>
      </c>
    </row>
    <row r="15" spans="1:18" x14ac:dyDescent="0.2">
      <c r="A15" s="20" t="s">
        <v>80</v>
      </c>
      <c r="B15" s="50"/>
      <c r="C15" s="50"/>
      <c r="D15" s="49"/>
      <c r="E15" s="49"/>
      <c r="F15" s="44" t="str">
        <f t="shared" si="0"/>
        <v>ND</v>
      </c>
    </row>
    <row r="16" spans="1:18" x14ac:dyDescent="0.2">
      <c r="A16" s="20" t="s">
        <v>81</v>
      </c>
      <c r="B16" s="50"/>
      <c r="C16" s="50"/>
      <c r="D16" s="49"/>
      <c r="E16" s="49"/>
      <c r="F16" s="44" t="str">
        <f t="shared" si="0"/>
        <v>ND</v>
      </c>
    </row>
    <row r="17" spans="1:6" x14ac:dyDescent="0.2">
      <c r="A17" s="20" t="s">
        <v>82</v>
      </c>
      <c r="B17" s="50"/>
      <c r="C17" s="50"/>
      <c r="D17" s="49"/>
      <c r="E17" s="49"/>
      <c r="F17" s="44" t="str">
        <f t="shared" si="0"/>
        <v>ND</v>
      </c>
    </row>
    <row r="18" spans="1:6" x14ac:dyDescent="0.2">
      <c r="A18" s="15"/>
      <c r="B18" s="40"/>
      <c r="C18" s="40"/>
      <c r="D18" s="41"/>
      <c r="E18" s="41"/>
      <c r="F18" s="3"/>
    </row>
    <row r="19" spans="1:6" x14ac:dyDescent="0.2">
      <c r="A19" s="15"/>
      <c r="B19" s="40"/>
      <c r="C19" s="40"/>
      <c r="D19" s="41"/>
      <c r="E19" s="41"/>
      <c r="F19" s="3"/>
    </row>
    <row r="20" spans="1:6" ht="15" x14ac:dyDescent="0.2">
      <c r="A20" s="108" t="s">
        <v>108</v>
      </c>
      <c r="B20" s="120"/>
      <c r="C20" s="120"/>
      <c r="D20" s="120"/>
      <c r="E20" s="120"/>
      <c r="F20" s="109"/>
    </row>
    <row r="21" spans="1:6" ht="30" x14ac:dyDescent="0.2">
      <c r="A21" s="47" t="s">
        <v>10</v>
      </c>
      <c r="B21" s="47" t="s">
        <v>17</v>
      </c>
      <c r="C21" s="47" t="s">
        <v>18</v>
      </c>
      <c r="D21" s="47" t="s">
        <v>19</v>
      </c>
      <c r="E21" s="47" t="s">
        <v>20</v>
      </c>
      <c r="F21" s="47" t="s">
        <v>21</v>
      </c>
    </row>
    <row r="22" spans="1:6" x14ac:dyDescent="0.2">
      <c r="A22" s="20" t="s">
        <v>73</v>
      </c>
      <c r="B22" s="50"/>
      <c r="C22" s="50"/>
      <c r="D22" s="49"/>
      <c r="E22" s="49"/>
      <c r="F22" s="44" t="str">
        <f>IF(D22="","ND",IF(D22=0,"0%",E22/D22))</f>
        <v>ND</v>
      </c>
    </row>
    <row r="23" spans="1:6" x14ac:dyDescent="0.2">
      <c r="A23" s="20" t="s">
        <v>74</v>
      </c>
      <c r="B23" s="50"/>
      <c r="C23" s="50"/>
      <c r="D23" s="49"/>
      <c r="E23" s="49"/>
      <c r="F23" s="44" t="str">
        <f t="shared" ref="F23:F31" si="1">IF(D23="","ND",IF(D23=0,"0%",E23/D23))</f>
        <v>ND</v>
      </c>
    </row>
    <row r="24" spans="1:6" x14ac:dyDescent="0.2">
      <c r="A24" s="20" t="s">
        <v>75</v>
      </c>
      <c r="B24" s="50"/>
      <c r="C24" s="50"/>
      <c r="D24" s="49"/>
      <c r="E24" s="49"/>
      <c r="F24" s="44" t="str">
        <f t="shared" si="1"/>
        <v>ND</v>
      </c>
    </row>
    <row r="25" spans="1:6" x14ac:dyDescent="0.2">
      <c r="A25" s="20" t="s">
        <v>76</v>
      </c>
      <c r="B25" s="50"/>
      <c r="C25" s="50"/>
      <c r="D25" s="49"/>
      <c r="E25" s="49"/>
      <c r="F25" s="44" t="str">
        <f t="shared" si="1"/>
        <v>ND</v>
      </c>
    </row>
    <row r="26" spans="1:6" s="3" customFormat="1" x14ac:dyDescent="0.2">
      <c r="A26" s="20" t="s">
        <v>77</v>
      </c>
      <c r="B26" s="50"/>
      <c r="C26" s="50"/>
      <c r="D26" s="49"/>
      <c r="E26" s="49"/>
      <c r="F26" s="44" t="str">
        <f t="shared" si="1"/>
        <v>ND</v>
      </c>
    </row>
    <row r="27" spans="1:6" s="3" customFormat="1" x14ac:dyDescent="0.2">
      <c r="A27" s="20" t="s">
        <v>78</v>
      </c>
      <c r="B27" s="50"/>
      <c r="C27" s="50"/>
      <c r="D27" s="49"/>
      <c r="E27" s="49"/>
      <c r="F27" s="44" t="str">
        <f t="shared" si="1"/>
        <v>ND</v>
      </c>
    </row>
    <row r="28" spans="1:6" s="3" customFormat="1" x14ac:dyDescent="0.2">
      <c r="A28" s="20" t="s">
        <v>79</v>
      </c>
      <c r="B28" s="50"/>
      <c r="C28" s="50"/>
      <c r="D28" s="49"/>
      <c r="E28" s="49"/>
      <c r="F28" s="44" t="str">
        <f t="shared" si="1"/>
        <v>ND</v>
      </c>
    </row>
    <row r="29" spans="1:6" s="3" customFormat="1" x14ac:dyDescent="0.2">
      <c r="A29" s="20" t="s">
        <v>80</v>
      </c>
      <c r="B29" s="50"/>
      <c r="C29" s="50"/>
      <c r="D29" s="49"/>
      <c r="E29" s="49"/>
      <c r="F29" s="44" t="str">
        <f t="shared" si="1"/>
        <v>ND</v>
      </c>
    </row>
    <row r="30" spans="1:6" s="3" customFormat="1" x14ac:dyDescent="0.2">
      <c r="A30" s="20" t="s">
        <v>81</v>
      </c>
      <c r="B30" s="50"/>
      <c r="C30" s="50"/>
      <c r="D30" s="49"/>
      <c r="E30" s="49"/>
      <c r="F30" s="44" t="str">
        <f t="shared" si="1"/>
        <v>ND</v>
      </c>
    </row>
    <row r="31" spans="1:6" s="3" customFormat="1" x14ac:dyDescent="0.2">
      <c r="A31" s="20" t="s">
        <v>82</v>
      </c>
      <c r="B31" s="50"/>
      <c r="C31" s="50"/>
      <c r="D31" s="49"/>
      <c r="E31" s="49"/>
      <c r="F31" s="44" t="str">
        <f t="shared" si="1"/>
        <v>ND</v>
      </c>
    </row>
    <row r="32" spans="1:6" s="3" customFormat="1" x14ac:dyDescent="0.2">
      <c r="A32" s="15"/>
      <c r="B32" s="41"/>
      <c r="C32" s="41"/>
      <c r="D32" s="41"/>
      <c r="E32" s="41"/>
    </row>
    <row r="39" spans="3:3" hidden="1" x14ac:dyDescent="0.2"/>
    <row r="40" spans="3:3" hidden="1" x14ac:dyDescent="0.2">
      <c r="C40" s="17" t="s">
        <v>33</v>
      </c>
    </row>
    <row r="41" spans="3:3" hidden="1" x14ac:dyDescent="0.2">
      <c r="C41" s="21" t="s">
        <v>57</v>
      </c>
    </row>
    <row r="42" spans="3:3" hidden="1" x14ac:dyDescent="0.2">
      <c r="C42" s="21" t="s">
        <v>45</v>
      </c>
    </row>
    <row r="43" spans="3:3" hidden="1" x14ac:dyDescent="0.2">
      <c r="C43" s="27" t="s">
        <v>34</v>
      </c>
    </row>
    <row r="44" spans="3:3" hidden="1" x14ac:dyDescent="0.2">
      <c r="C44" s="27" t="s">
        <v>35</v>
      </c>
    </row>
    <row r="45" spans="3:3" hidden="1" x14ac:dyDescent="0.2">
      <c r="C45" s="21" t="s">
        <v>46</v>
      </c>
    </row>
    <row r="46" spans="3:3" hidden="1" x14ac:dyDescent="0.2">
      <c r="C46" s="27" t="s">
        <v>36</v>
      </c>
    </row>
    <row r="47" spans="3:3" hidden="1" x14ac:dyDescent="0.2">
      <c r="C47" s="21" t="s">
        <v>58</v>
      </c>
    </row>
    <row r="48" spans="3:3" hidden="1" x14ac:dyDescent="0.2">
      <c r="C48" s="21" t="s">
        <v>47</v>
      </c>
    </row>
    <row r="49" spans="3:3" hidden="1" x14ac:dyDescent="0.2">
      <c r="C49" s="27" t="s">
        <v>37</v>
      </c>
    </row>
    <row r="50" spans="3:3" hidden="1" x14ac:dyDescent="0.2">
      <c r="C50" s="21" t="s">
        <v>48</v>
      </c>
    </row>
    <row r="51" spans="3:3" hidden="1" x14ac:dyDescent="0.2">
      <c r="C51" s="27" t="s">
        <v>38</v>
      </c>
    </row>
    <row r="52" spans="3:3" hidden="1" x14ac:dyDescent="0.2">
      <c r="C52" s="21" t="s">
        <v>49</v>
      </c>
    </row>
    <row r="53" spans="3:3" hidden="1" x14ac:dyDescent="0.2">
      <c r="C53" s="27" t="s">
        <v>39</v>
      </c>
    </row>
    <row r="54" spans="3:3" hidden="1" x14ac:dyDescent="0.2">
      <c r="C54" s="21" t="s">
        <v>50</v>
      </c>
    </row>
    <row r="55" spans="3:3" hidden="1" x14ac:dyDescent="0.2">
      <c r="C55" s="27" t="s">
        <v>40</v>
      </c>
    </row>
    <row r="56" spans="3:3" hidden="1" x14ac:dyDescent="0.2">
      <c r="C56" s="21" t="s">
        <v>51</v>
      </c>
    </row>
    <row r="57" spans="3:3" hidden="1" x14ac:dyDescent="0.2">
      <c r="C57" s="21" t="s">
        <v>52</v>
      </c>
    </row>
    <row r="58" spans="3:3" hidden="1" x14ac:dyDescent="0.2">
      <c r="C58" s="21" t="s">
        <v>53</v>
      </c>
    </row>
    <row r="59" spans="3:3" hidden="1" x14ac:dyDescent="0.2">
      <c r="C59" s="27" t="s">
        <v>41</v>
      </c>
    </row>
    <row r="60" spans="3:3" hidden="1" x14ac:dyDescent="0.2">
      <c r="C60" s="21" t="s">
        <v>54</v>
      </c>
    </row>
    <row r="61" spans="3:3" hidden="1" x14ac:dyDescent="0.2">
      <c r="C61" s="21" t="s">
        <v>59</v>
      </c>
    </row>
    <row r="62" spans="3:3" hidden="1" x14ac:dyDescent="0.2">
      <c r="C62" s="27" t="s">
        <v>42</v>
      </c>
    </row>
    <row r="63" spans="3:3" hidden="1" x14ac:dyDescent="0.2">
      <c r="C63" s="21" t="s">
        <v>55</v>
      </c>
    </row>
    <row r="64" spans="3:3" hidden="1" x14ac:dyDescent="0.2">
      <c r="C64" s="27" t="s">
        <v>43</v>
      </c>
    </row>
    <row r="65" spans="3:3" hidden="1" x14ac:dyDescent="0.2">
      <c r="C65" s="27" t="s">
        <v>44</v>
      </c>
    </row>
    <row r="66" spans="3:3" hidden="1" x14ac:dyDescent="0.2">
      <c r="C66" s="21" t="s">
        <v>56</v>
      </c>
    </row>
    <row r="67" spans="3:3" hidden="1" x14ac:dyDescent="0.2"/>
  </sheetData>
  <sheetProtection password="CC55" sheet="1" objects="1" scenarios="1" formatColumns="0" formatRows="0"/>
  <mergeCells count="4">
    <mergeCell ref="B2:D2"/>
    <mergeCell ref="B3:D3"/>
    <mergeCell ref="A6:F6"/>
    <mergeCell ref="A20:F20"/>
  </mergeCells>
  <phoneticPr fontId="3" type="noConversion"/>
  <printOptions horizontalCentered="1"/>
  <pageMargins left="0.7" right="0.7" top="1.7" bottom="0.75" header="0.3" footer="0.3"/>
  <pageSetup scale="89" orientation="landscape" r:id="rId1"/>
  <headerFooter scaleWithDoc="0">
    <oddHeader>&amp;C&amp;"Arial,Bold"&amp;G
Admissions and Readmissions Report
Section VI - &amp;A</oddHeader>
    <oddFooter>&amp;L&amp;"Arial,Regular"&amp;10Admissions and Readmissions - Report #5&amp;C&amp;"Arial,Regular"&amp;10Rev. v3 2014-12&amp;R&amp;"Arial,Regular"&amp;10&amp;P</oddFooter>
  </headerFooter>
  <colBreaks count="1" manualBreakCount="1">
    <brk id="6" max="31"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Reference!$A$2:$A$34</xm:f>
          </x14:formula1>
          <xm:sqref>C8:C17 C22:C31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zoomScale="85" zoomScaleNormal="85" zoomScalePageLayoutView="70" workbookViewId="0"/>
  </sheetViews>
  <sheetFormatPr defaultRowHeight="14.25" x14ac:dyDescent="0.2"/>
  <cols>
    <col min="1" max="1" width="43.28515625" style="4" customWidth="1"/>
    <col min="2" max="6" width="18.5703125" style="4" customWidth="1"/>
    <col min="7" max="7" width="16.5703125" style="4" customWidth="1"/>
    <col min="8" max="9" width="15.42578125" style="4" customWidth="1"/>
    <col min="10" max="10" width="16.5703125" style="4" customWidth="1"/>
    <col min="11" max="12" width="15.42578125" style="4" customWidth="1"/>
    <col min="13" max="13" width="16.5703125" style="4" customWidth="1"/>
    <col min="14" max="15" width="15.42578125" style="4" customWidth="1"/>
    <col min="16" max="16" width="16.5703125" style="4" customWidth="1"/>
    <col min="17" max="18" width="15.42578125" style="4" customWidth="1"/>
    <col min="19" max="16384" width="9.140625" style="4"/>
  </cols>
  <sheetData>
    <row r="1" spans="1:18" s="3" customFormat="1" ht="15" x14ac:dyDescent="0.2">
      <c r="A1" s="11" t="s">
        <v>0</v>
      </c>
      <c r="B1" s="1" t="str">
        <f>IF(Analysis!B1="","",Analysis!B1)</f>
        <v/>
      </c>
      <c r="C1" s="10" t="s">
        <v>1</v>
      </c>
      <c r="D1" s="2" t="str">
        <f>IF(Analysis!D1="","",Analysis!D1)</f>
        <v/>
      </c>
      <c r="E1" s="7"/>
      <c r="R1" s="7"/>
    </row>
    <row r="2" spans="1:18" s="3" customFormat="1" ht="15" x14ac:dyDescent="0.2">
      <c r="A2" s="11" t="s">
        <v>4</v>
      </c>
      <c r="B2" s="92" t="str">
        <f>IF(Analysis!B2="","",Analysis!B2)</f>
        <v/>
      </c>
      <c r="C2" s="93"/>
      <c r="D2" s="94"/>
      <c r="E2" s="8"/>
      <c r="R2" s="8"/>
    </row>
    <row r="3" spans="1:18" ht="15" x14ac:dyDescent="0.2">
      <c r="A3" s="11" t="s">
        <v>3</v>
      </c>
      <c r="B3" s="95" t="str">
        <f>IF(Analysis!B3="","",Analysis!B3)</f>
        <v/>
      </c>
      <c r="C3" s="96"/>
      <c r="D3" s="97"/>
      <c r="E3" s="12"/>
      <c r="F3" s="13"/>
    </row>
    <row r="4" spans="1:18" ht="15" x14ac:dyDescent="0.25">
      <c r="A4" s="45"/>
    </row>
    <row r="5" spans="1:18" ht="15" x14ac:dyDescent="0.25">
      <c r="A5" s="45"/>
    </row>
    <row r="6" spans="1:18" ht="15" x14ac:dyDescent="0.2">
      <c r="A6" s="117" t="s">
        <v>130</v>
      </c>
      <c r="B6" s="119"/>
      <c r="C6" s="119"/>
      <c r="D6" s="119"/>
      <c r="E6" s="119"/>
      <c r="F6" s="118"/>
    </row>
    <row r="7" spans="1:18" ht="30" x14ac:dyDescent="0.2">
      <c r="A7" s="47" t="s">
        <v>11</v>
      </c>
      <c r="B7" s="47" t="s">
        <v>17</v>
      </c>
      <c r="C7" s="47" t="s">
        <v>18</v>
      </c>
      <c r="D7" s="47" t="s">
        <v>19</v>
      </c>
      <c r="E7" s="47" t="s">
        <v>20</v>
      </c>
      <c r="F7" s="47" t="s">
        <v>21</v>
      </c>
    </row>
    <row r="8" spans="1:18" x14ac:dyDescent="0.2">
      <c r="A8" s="20" t="s">
        <v>91</v>
      </c>
      <c r="B8" s="50"/>
      <c r="C8" s="50"/>
      <c r="D8" s="49"/>
      <c r="E8" s="49"/>
      <c r="F8" s="44" t="str">
        <f>IF(D8="","ND",IF(D8=0,"0%",E8/D8))</f>
        <v>ND</v>
      </c>
    </row>
    <row r="9" spans="1:18" x14ac:dyDescent="0.2">
      <c r="A9" s="20" t="s">
        <v>92</v>
      </c>
      <c r="B9" s="50"/>
      <c r="C9" s="50"/>
      <c r="D9" s="49"/>
      <c r="E9" s="49"/>
      <c r="F9" s="44" t="str">
        <f t="shared" ref="F9:F17" si="0">IF(D9="","ND",IF(D9=0,"0%",E9/D9))</f>
        <v>ND</v>
      </c>
    </row>
    <row r="10" spans="1:18" x14ac:dyDescent="0.2">
      <c r="A10" s="20" t="s">
        <v>93</v>
      </c>
      <c r="B10" s="50"/>
      <c r="C10" s="50"/>
      <c r="D10" s="49"/>
      <c r="E10" s="49"/>
      <c r="F10" s="44" t="str">
        <f t="shared" si="0"/>
        <v>ND</v>
      </c>
    </row>
    <row r="11" spans="1:18" x14ac:dyDescent="0.2">
      <c r="A11" s="20" t="s">
        <v>94</v>
      </c>
      <c r="B11" s="50"/>
      <c r="C11" s="50"/>
      <c r="D11" s="49"/>
      <c r="E11" s="49"/>
      <c r="F11" s="44" t="str">
        <f t="shared" si="0"/>
        <v>ND</v>
      </c>
    </row>
    <row r="12" spans="1:18" x14ac:dyDescent="0.2">
      <c r="A12" s="20" t="s">
        <v>95</v>
      </c>
      <c r="B12" s="50"/>
      <c r="C12" s="50"/>
      <c r="D12" s="49"/>
      <c r="E12" s="49"/>
      <c r="F12" s="44" t="str">
        <f t="shared" si="0"/>
        <v>ND</v>
      </c>
    </row>
    <row r="13" spans="1:18" x14ac:dyDescent="0.2">
      <c r="A13" s="20" t="s">
        <v>96</v>
      </c>
      <c r="B13" s="50"/>
      <c r="C13" s="50"/>
      <c r="D13" s="49"/>
      <c r="E13" s="49"/>
      <c r="F13" s="44" t="str">
        <f t="shared" si="0"/>
        <v>ND</v>
      </c>
    </row>
    <row r="14" spans="1:18" x14ac:dyDescent="0.2">
      <c r="A14" s="20" t="s">
        <v>97</v>
      </c>
      <c r="B14" s="50"/>
      <c r="C14" s="50"/>
      <c r="D14" s="49"/>
      <c r="E14" s="49"/>
      <c r="F14" s="44" t="str">
        <f t="shared" si="0"/>
        <v>ND</v>
      </c>
    </row>
    <row r="15" spans="1:18" x14ac:dyDescent="0.2">
      <c r="A15" s="20" t="s">
        <v>98</v>
      </c>
      <c r="B15" s="50"/>
      <c r="C15" s="50"/>
      <c r="D15" s="49"/>
      <c r="E15" s="49"/>
      <c r="F15" s="44" t="str">
        <f t="shared" si="0"/>
        <v>ND</v>
      </c>
    </row>
    <row r="16" spans="1:18" x14ac:dyDescent="0.2">
      <c r="A16" s="20" t="s">
        <v>99</v>
      </c>
      <c r="B16" s="50"/>
      <c r="C16" s="50"/>
      <c r="D16" s="49"/>
      <c r="E16" s="49"/>
      <c r="F16" s="44" t="str">
        <f t="shared" si="0"/>
        <v>ND</v>
      </c>
    </row>
    <row r="17" spans="1:6" x14ac:dyDescent="0.2">
      <c r="A17" s="20" t="s">
        <v>100</v>
      </c>
      <c r="B17" s="50"/>
      <c r="C17" s="50"/>
      <c r="D17" s="49"/>
      <c r="E17" s="49"/>
      <c r="F17" s="44" t="str">
        <f t="shared" si="0"/>
        <v>ND</v>
      </c>
    </row>
    <row r="18" spans="1:6" x14ac:dyDescent="0.2">
      <c r="A18" s="15"/>
      <c r="B18" s="40"/>
      <c r="C18" s="40"/>
      <c r="D18" s="41"/>
      <c r="E18" s="41"/>
      <c r="F18" s="3"/>
    </row>
    <row r="19" spans="1:6" x14ac:dyDescent="0.2">
      <c r="A19" s="15"/>
      <c r="B19" s="40"/>
      <c r="C19" s="40"/>
      <c r="D19" s="41"/>
      <c r="E19" s="41"/>
      <c r="F19" s="3"/>
    </row>
    <row r="20" spans="1:6" ht="15" x14ac:dyDescent="0.2">
      <c r="A20" s="108" t="s">
        <v>108</v>
      </c>
      <c r="B20" s="120"/>
      <c r="C20" s="120"/>
      <c r="D20" s="120"/>
      <c r="E20" s="120"/>
      <c r="F20" s="109"/>
    </row>
    <row r="21" spans="1:6" ht="30" x14ac:dyDescent="0.2">
      <c r="A21" s="47" t="s">
        <v>11</v>
      </c>
      <c r="B21" s="47" t="s">
        <v>17</v>
      </c>
      <c r="C21" s="47" t="s">
        <v>18</v>
      </c>
      <c r="D21" s="47" t="s">
        <v>19</v>
      </c>
      <c r="E21" s="47" t="s">
        <v>20</v>
      </c>
      <c r="F21" s="47" t="s">
        <v>21</v>
      </c>
    </row>
    <row r="22" spans="1:6" x14ac:dyDescent="0.2">
      <c r="A22" s="20" t="s">
        <v>91</v>
      </c>
      <c r="B22" s="50"/>
      <c r="C22" s="50"/>
      <c r="D22" s="49"/>
      <c r="E22" s="49"/>
      <c r="F22" s="44" t="str">
        <f>IF(D22="","ND",IF(D22=0,"0%",E22/D22))</f>
        <v>ND</v>
      </c>
    </row>
    <row r="23" spans="1:6" x14ac:dyDescent="0.2">
      <c r="A23" s="20" t="s">
        <v>92</v>
      </c>
      <c r="B23" s="50"/>
      <c r="C23" s="50"/>
      <c r="D23" s="49"/>
      <c r="E23" s="49"/>
      <c r="F23" s="44" t="str">
        <f t="shared" ref="F23:F31" si="1">IF(D23="","ND",IF(D23=0,"0%",E23/D23))</f>
        <v>ND</v>
      </c>
    </row>
    <row r="24" spans="1:6" x14ac:dyDescent="0.2">
      <c r="A24" s="20" t="s">
        <v>93</v>
      </c>
      <c r="B24" s="50"/>
      <c r="C24" s="50"/>
      <c r="D24" s="49"/>
      <c r="E24" s="49"/>
      <c r="F24" s="44" t="str">
        <f t="shared" si="1"/>
        <v>ND</v>
      </c>
    </row>
    <row r="25" spans="1:6" x14ac:dyDescent="0.2">
      <c r="A25" s="20" t="s">
        <v>94</v>
      </c>
      <c r="B25" s="50"/>
      <c r="C25" s="50"/>
      <c r="D25" s="49"/>
      <c r="E25" s="49"/>
      <c r="F25" s="44" t="str">
        <f t="shared" si="1"/>
        <v>ND</v>
      </c>
    </row>
    <row r="26" spans="1:6" s="3" customFormat="1" x14ac:dyDescent="0.2">
      <c r="A26" s="20" t="s">
        <v>95</v>
      </c>
      <c r="B26" s="50"/>
      <c r="C26" s="50"/>
      <c r="D26" s="49"/>
      <c r="E26" s="49"/>
      <c r="F26" s="44" t="str">
        <f t="shared" si="1"/>
        <v>ND</v>
      </c>
    </row>
    <row r="27" spans="1:6" s="3" customFormat="1" x14ac:dyDescent="0.2">
      <c r="A27" s="20" t="s">
        <v>96</v>
      </c>
      <c r="B27" s="50"/>
      <c r="C27" s="50"/>
      <c r="D27" s="49"/>
      <c r="E27" s="49"/>
      <c r="F27" s="44" t="str">
        <f t="shared" si="1"/>
        <v>ND</v>
      </c>
    </row>
    <row r="28" spans="1:6" s="3" customFormat="1" x14ac:dyDescent="0.2">
      <c r="A28" s="20" t="s">
        <v>97</v>
      </c>
      <c r="B28" s="50"/>
      <c r="C28" s="50"/>
      <c r="D28" s="49"/>
      <c r="E28" s="49"/>
      <c r="F28" s="44" t="str">
        <f t="shared" si="1"/>
        <v>ND</v>
      </c>
    </row>
    <row r="29" spans="1:6" s="3" customFormat="1" x14ac:dyDescent="0.2">
      <c r="A29" s="20" t="s">
        <v>98</v>
      </c>
      <c r="B29" s="50"/>
      <c r="C29" s="50"/>
      <c r="D29" s="49"/>
      <c r="E29" s="49"/>
      <c r="F29" s="44" t="str">
        <f t="shared" si="1"/>
        <v>ND</v>
      </c>
    </row>
    <row r="30" spans="1:6" s="3" customFormat="1" x14ac:dyDescent="0.2">
      <c r="A30" s="20" t="s">
        <v>99</v>
      </c>
      <c r="B30" s="50"/>
      <c r="C30" s="50"/>
      <c r="D30" s="49"/>
      <c r="E30" s="49"/>
      <c r="F30" s="44" t="str">
        <f t="shared" si="1"/>
        <v>ND</v>
      </c>
    </row>
    <row r="31" spans="1:6" s="3" customFormat="1" x14ac:dyDescent="0.2">
      <c r="A31" s="20" t="s">
        <v>100</v>
      </c>
      <c r="B31" s="50"/>
      <c r="C31" s="50"/>
      <c r="D31" s="49"/>
      <c r="E31" s="49"/>
      <c r="F31" s="44" t="str">
        <f t="shared" si="1"/>
        <v>ND</v>
      </c>
    </row>
    <row r="32" spans="1:6" s="3" customFormat="1" x14ac:dyDescent="0.2">
      <c r="A32" s="15"/>
      <c r="B32" s="41"/>
      <c r="C32" s="41"/>
      <c r="D32" s="41"/>
      <c r="E32" s="41"/>
    </row>
    <row r="40" spans="3:3" hidden="1" x14ac:dyDescent="0.2"/>
    <row r="41" spans="3:3" hidden="1" x14ac:dyDescent="0.2">
      <c r="C41" s="17" t="s">
        <v>33</v>
      </c>
    </row>
    <row r="42" spans="3:3" hidden="1" x14ac:dyDescent="0.2">
      <c r="C42" s="21" t="s">
        <v>57</v>
      </c>
    </row>
    <row r="43" spans="3:3" hidden="1" x14ac:dyDescent="0.2">
      <c r="C43" s="21" t="s">
        <v>45</v>
      </c>
    </row>
    <row r="44" spans="3:3" hidden="1" x14ac:dyDescent="0.2">
      <c r="C44" s="27" t="s">
        <v>34</v>
      </c>
    </row>
    <row r="45" spans="3:3" hidden="1" x14ac:dyDescent="0.2">
      <c r="C45" s="27" t="s">
        <v>35</v>
      </c>
    </row>
    <row r="46" spans="3:3" hidden="1" x14ac:dyDescent="0.2">
      <c r="C46" s="21" t="s">
        <v>46</v>
      </c>
    </row>
    <row r="47" spans="3:3" hidden="1" x14ac:dyDescent="0.2">
      <c r="C47" s="27" t="s">
        <v>36</v>
      </c>
    </row>
    <row r="48" spans="3:3" hidden="1" x14ac:dyDescent="0.2">
      <c r="C48" s="21" t="s">
        <v>58</v>
      </c>
    </row>
    <row r="49" spans="3:3" hidden="1" x14ac:dyDescent="0.2">
      <c r="C49" s="21" t="s">
        <v>47</v>
      </c>
    </row>
    <row r="50" spans="3:3" hidden="1" x14ac:dyDescent="0.2">
      <c r="C50" s="27" t="s">
        <v>37</v>
      </c>
    </row>
    <row r="51" spans="3:3" hidden="1" x14ac:dyDescent="0.2">
      <c r="C51" s="21" t="s">
        <v>48</v>
      </c>
    </row>
    <row r="52" spans="3:3" hidden="1" x14ac:dyDescent="0.2">
      <c r="C52" s="27" t="s">
        <v>38</v>
      </c>
    </row>
    <row r="53" spans="3:3" hidden="1" x14ac:dyDescent="0.2">
      <c r="C53" s="21" t="s">
        <v>49</v>
      </c>
    </row>
    <row r="54" spans="3:3" hidden="1" x14ac:dyDescent="0.2">
      <c r="C54" s="27" t="s">
        <v>39</v>
      </c>
    </row>
    <row r="55" spans="3:3" hidden="1" x14ac:dyDescent="0.2">
      <c r="C55" s="21" t="s">
        <v>50</v>
      </c>
    </row>
    <row r="56" spans="3:3" hidden="1" x14ac:dyDescent="0.2">
      <c r="C56" s="27" t="s">
        <v>40</v>
      </c>
    </row>
    <row r="57" spans="3:3" hidden="1" x14ac:dyDescent="0.2">
      <c r="C57" s="21" t="s">
        <v>51</v>
      </c>
    </row>
    <row r="58" spans="3:3" hidden="1" x14ac:dyDescent="0.2">
      <c r="C58" s="21" t="s">
        <v>52</v>
      </c>
    </row>
    <row r="59" spans="3:3" hidden="1" x14ac:dyDescent="0.2">
      <c r="C59" s="21" t="s">
        <v>53</v>
      </c>
    </row>
    <row r="60" spans="3:3" hidden="1" x14ac:dyDescent="0.2">
      <c r="C60" s="27" t="s">
        <v>41</v>
      </c>
    </row>
    <row r="61" spans="3:3" hidden="1" x14ac:dyDescent="0.2">
      <c r="C61" s="21" t="s">
        <v>54</v>
      </c>
    </row>
    <row r="62" spans="3:3" hidden="1" x14ac:dyDescent="0.2">
      <c r="C62" s="21" t="s">
        <v>59</v>
      </c>
    </row>
    <row r="63" spans="3:3" hidden="1" x14ac:dyDescent="0.2">
      <c r="C63" s="27" t="s">
        <v>42</v>
      </c>
    </row>
    <row r="64" spans="3:3" hidden="1" x14ac:dyDescent="0.2">
      <c r="C64" s="21" t="s">
        <v>55</v>
      </c>
    </row>
    <row r="65" spans="3:3" hidden="1" x14ac:dyDescent="0.2">
      <c r="C65" s="27" t="s">
        <v>43</v>
      </c>
    </row>
    <row r="66" spans="3:3" hidden="1" x14ac:dyDescent="0.2">
      <c r="C66" s="27" t="s">
        <v>44</v>
      </c>
    </row>
    <row r="67" spans="3:3" hidden="1" x14ac:dyDescent="0.2">
      <c r="C67" s="21" t="s">
        <v>56</v>
      </c>
    </row>
    <row r="68" spans="3:3" hidden="1" x14ac:dyDescent="0.2"/>
  </sheetData>
  <sheetProtection password="CC55" sheet="1" objects="1" scenarios="1" formatColumns="0" formatRows="0"/>
  <mergeCells count="4">
    <mergeCell ref="B2:D2"/>
    <mergeCell ref="B3:D3"/>
    <mergeCell ref="A6:F6"/>
    <mergeCell ref="A20:F20"/>
  </mergeCells>
  <phoneticPr fontId="3" type="noConversion"/>
  <printOptions horizontalCentered="1"/>
  <pageMargins left="0.7" right="0.7" top="1.7" bottom="0.75" header="0.3" footer="0.3"/>
  <pageSetup scale="89" orientation="landscape" r:id="rId1"/>
  <headerFooter scaleWithDoc="0">
    <oddHeader>&amp;C&amp;"Arial,Bold"&amp;G
Admissions and Readmissions Report
Section VII - &amp;A</oddHeader>
    <oddFooter>&amp;L&amp;"Arial,Regular"&amp;10Admissions and Readmissions - Report #5&amp;C&amp;"Arial,Regular"&amp;10Rev. v3 2014-12&amp;R&amp;"Arial,Regular"&amp;10&amp;P</oddFooter>
  </headerFooter>
  <colBreaks count="1" manualBreakCount="1">
    <brk id="6" max="31"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Reference!$A$2:$A$34</xm:f>
          </x14:formula1>
          <xm:sqref>C8:C17 C22:C31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tabSelected="1" zoomScale="85" zoomScaleNormal="85" zoomScalePageLayoutView="70" workbookViewId="0"/>
  </sheetViews>
  <sheetFormatPr defaultRowHeight="14.25" x14ac:dyDescent="0.2"/>
  <cols>
    <col min="1" max="1" width="43.28515625" style="4" customWidth="1"/>
    <col min="2" max="6" width="18.5703125" style="4" customWidth="1"/>
    <col min="7" max="7" width="16.5703125" style="4" customWidth="1"/>
    <col min="8" max="9" width="15.42578125" style="4" customWidth="1"/>
    <col min="10" max="10" width="16.5703125" style="4" customWidth="1"/>
    <col min="11" max="12" width="15.42578125" style="4" customWidth="1"/>
    <col min="13" max="13" width="16.5703125" style="4" customWidth="1"/>
    <col min="14" max="15" width="15.42578125" style="4" customWidth="1"/>
    <col min="16" max="16" width="16.5703125" style="4" customWidth="1"/>
    <col min="17" max="18" width="15.42578125" style="4" customWidth="1"/>
    <col min="19" max="16384" width="9.140625" style="4"/>
  </cols>
  <sheetData>
    <row r="1" spans="1:18" s="3" customFormat="1" ht="15" x14ac:dyDescent="0.2">
      <c r="A1" s="11" t="s">
        <v>0</v>
      </c>
      <c r="B1" s="1" t="str">
        <f>IF(Analysis!B1="","",Analysis!B1)</f>
        <v/>
      </c>
      <c r="C1" s="10" t="s">
        <v>1</v>
      </c>
      <c r="D1" s="2" t="str">
        <f>IF(Analysis!D1="","",Analysis!D1)</f>
        <v/>
      </c>
      <c r="E1" s="7"/>
      <c r="R1" s="7"/>
    </row>
    <row r="2" spans="1:18" s="3" customFormat="1" ht="15" x14ac:dyDescent="0.2">
      <c r="A2" s="11" t="s">
        <v>4</v>
      </c>
      <c r="B2" s="92" t="str">
        <f>IF(Analysis!B2="","",Analysis!B2)</f>
        <v/>
      </c>
      <c r="C2" s="93"/>
      <c r="D2" s="94"/>
      <c r="E2" s="8"/>
      <c r="R2" s="8"/>
    </row>
    <row r="3" spans="1:18" ht="15" x14ac:dyDescent="0.2">
      <c r="A3" s="11" t="s">
        <v>3</v>
      </c>
      <c r="B3" s="95" t="str">
        <f>IF(Analysis!B3="","",Analysis!B3)</f>
        <v/>
      </c>
      <c r="C3" s="96"/>
      <c r="D3" s="97"/>
      <c r="E3" s="12"/>
      <c r="F3" s="13"/>
    </row>
    <row r="4" spans="1:18" ht="15" x14ac:dyDescent="0.25">
      <c r="A4" s="45"/>
    </row>
    <row r="5" spans="1:18" ht="15" x14ac:dyDescent="0.25">
      <c r="A5" s="45"/>
    </row>
    <row r="6" spans="1:18" ht="15" x14ac:dyDescent="0.2">
      <c r="A6" s="117" t="s">
        <v>130</v>
      </c>
      <c r="B6" s="119"/>
      <c r="C6" s="119"/>
      <c r="D6" s="119"/>
      <c r="E6" s="119"/>
      <c r="F6" s="118"/>
    </row>
    <row r="7" spans="1:18" ht="30" x14ac:dyDescent="0.2">
      <c r="A7" s="47" t="s">
        <v>131</v>
      </c>
      <c r="B7" s="47" t="s">
        <v>17</v>
      </c>
      <c r="C7" s="47" t="s">
        <v>18</v>
      </c>
      <c r="D7" s="47" t="s">
        <v>19</v>
      </c>
      <c r="E7" s="47" t="s">
        <v>20</v>
      </c>
      <c r="F7" s="47" t="s">
        <v>21</v>
      </c>
    </row>
    <row r="8" spans="1:18" x14ac:dyDescent="0.2">
      <c r="A8" s="20" t="s">
        <v>109</v>
      </c>
      <c r="B8" s="50"/>
      <c r="C8" s="50"/>
      <c r="D8" s="49"/>
      <c r="E8" s="49"/>
      <c r="F8" s="44" t="str">
        <f>IF(D8="","ND",IF(D8=0,"0%",E8/D8))</f>
        <v>ND</v>
      </c>
    </row>
    <row r="9" spans="1:18" x14ac:dyDescent="0.2">
      <c r="A9" s="20" t="s">
        <v>110</v>
      </c>
      <c r="B9" s="50"/>
      <c r="C9" s="50"/>
      <c r="D9" s="49"/>
      <c r="E9" s="49"/>
      <c r="F9" s="44" t="str">
        <f t="shared" ref="F9:F17" si="0">IF(D9="","ND",IF(D9=0,"0%",E9/D9))</f>
        <v>ND</v>
      </c>
    </row>
    <row r="10" spans="1:18" x14ac:dyDescent="0.2">
      <c r="A10" s="20" t="s">
        <v>111</v>
      </c>
      <c r="B10" s="50"/>
      <c r="C10" s="50"/>
      <c r="D10" s="49"/>
      <c r="E10" s="49"/>
      <c r="F10" s="44" t="str">
        <f t="shared" si="0"/>
        <v>ND</v>
      </c>
    </row>
    <row r="11" spans="1:18" x14ac:dyDescent="0.2">
      <c r="A11" s="20" t="s">
        <v>112</v>
      </c>
      <c r="B11" s="50"/>
      <c r="C11" s="50"/>
      <c r="D11" s="49"/>
      <c r="E11" s="49"/>
      <c r="F11" s="44" t="str">
        <f t="shared" si="0"/>
        <v>ND</v>
      </c>
    </row>
    <row r="12" spans="1:18" x14ac:dyDescent="0.2">
      <c r="A12" s="20" t="s">
        <v>113</v>
      </c>
      <c r="B12" s="50"/>
      <c r="C12" s="50"/>
      <c r="D12" s="49"/>
      <c r="E12" s="49"/>
      <c r="F12" s="44" t="str">
        <f t="shared" si="0"/>
        <v>ND</v>
      </c>
    </row>
    <row r="13" spans="1:18" x14ac:dyDescent="0.2">
      <c r="A13" s="20" t="s">
        <v>114</v>
      </c>
      <c r="B13" s="50"/>
      <c r="C13" s="50"/>
      <c r="D13" s="49"/>
      <c r="E13" s="49"/>
      <c r="F13" s="44" t="str">
        <f t="shared" si="0"/>
        <v>ND</v>
      </c>
    </row>
    <row r="14" spans="1:18" x14ac:dyDescent="0.2">
      <c r="A14" s="20" t="s">
        <v>115</v>
      </c>
      <c r="B14" s="50"/>
      <c r="C14" s="50"/>
      <c r="D14" s="49"/>
      <c r="E14" s="49"/>
      <c r="F14" s="44" t="str">
        <f t="shared" si="0"/>
        <v>ND</v>
      </c>
    </row>
    <row r="15" spans="1:18" x14ac:dyDescent="0.2">
      <c r="A15" s="20" t="s">
        <v>116</v>
      </c>
      <c r="B15" s="50"/>
      <c r="C15" s="50"/>
      <c r="D15" s="49"/>
      <c r="E15" s="49"/>
      <c r="F15" s="44" t="str">
        <f t="shared" si="0"/>
        <v>ND</v>
      </c>
    </row>
    <row r="16" spans="1:18" x14ac:dyDescent="0.2">
      <c r="A16" s="20" t="s">
        <v>117</v>
      </c>
      <c r="B16" s="50"/>
      <c r="C16" s="50"/>
      <c r="D16" s="49"/>
      <c r="E16" s="49"/>
      <c r="F16" s="44" t="str">
        <f t="shared" si="0"/>
        <v>ND</v>
      </c>
    </row>
    <row r="17" spans="1:6" x14ac:dyDescent="0.2">
      <c r="A17" s="20" t="s">
        <v>118</v>
      </c>
      <c r="B17" s="50"/>
      <c r="C17" s="50"/>
      <c r="D17" s="49"/>
      <c r="E17" s="49"/>
      <c r="F17" s="44" t="str">
        <f t="shared" si="0"/>
        <v>ND</v>
      </c>
    </row>
    <row r="18" spans="1:6" x14ac:dyDescent="0.2">
      <c r="A18" s="15"/>
      <c r="B18" s="40"/>
      <c r="C18" s="40"/>
      <c r="D18" s="41"/>
      <c r="E18" s="41"/>
      <c r="F18" s="3"/>
    </row>
    <row r="19" spans="1:6" x14ac:dyDescent="0.2">
      <c r="A19" s="15"/>
      <c r="B19" s="40"/>
      <c r="C19" s="40"/>
      <c r="D19" s="41"/>
      <c r="E19" s="41"/>
      <c r="F19" s="3"/>
    </row>
    <row r="20" spans="1:6" ht="15" x14ac:dyDescent="0.2">
      <c r="A20" s="117" t="s">
        <v>108</v>
      </c>
      <c r="B20" s="119"/>
      <c r="C20" s="119"/>
      <c r="D20" s="119"/>
      <c r="E20" s="119"/>
      <c r="F20" s="118"/>
    </row>
    <row r="21" spans="1:6" ht="30" x14ac:dyDescent="0.2">
      <c r="A21" s="47" t="s">
        <v>131</v>
      </c>
      <c r="B21" s="47" t="s">
        <v>17</v>
      </c>
      <c r="C21" s="47" t="s">
        <v>18</v>
      </c>
      <c r="D21" s="47" t="s">
        <v>19</v>
      </c>
      <c r="E21" s="47" t="s">
        <v>20</v>
      </c>
      <c r="F21" s="47" t="s">
        <v>21</v>
      </c>
    </row>
    <row r="22" spans="1:6" x14ac:dyDescent="0.2">
      <c r="A22" s="20" t="s">
        <v>109</v>
      </c>
      <c r="B22" s="50"/>
      <c r="C22" s="50"/>
      <c r="D22" s="49"/>
      <c r="E22" s="49"/>
      <c r="F22" s="44" t="str">
        <f>IF(D22="","ND",IF(D22=0,"0%",E22/D22))</f>
        <v>ND</v>
      </c>
    </row>
    <row r="23" spans="1:6" x14ac:dyDescent="0.2">
      <c r="A23" s="20" t="s">
        <v>110</v>
      </c>
      <c r="B23" s="50"/>
      <c r="C23" s="50"/>
      <c r="D23" s="49"/>
      <c r="E23" s="49"/>
      <c r="F23" s="44" t="str">
        <f t="shared" ref="F23:F31" si="1">IF(D23="","ND",IF(D23=0,"0%",E23/D23))</f>
        <v>ND</v>
      </c>
    </row>
    <row r="24" spans="1:6" x14ac:dyDescent="0.2">
      <c r="A24" s="20" t="s">
        <v>111</v>
      </c>
      <c r="B24" s="50"/>
      <c r="C24" s="50"/>
      <c r="D24" s="49"/>
      <c r="E24" s="49"/>
      <c r="F24" s="44" t="str">
        <f t="shared" si="1"/>
        <v>ND</v>
      </c>
    </row>
    <row r="25" spans="1:6" x14ac:dyDescent="0.2">
      <c r="A25" s="20" t="s">
        <v>112</v>
      </c>
      <c r="B25" s="50"/>
      <c r="C25" s="50"/>
      <c r="D25" s="49"/>
      <c r="E25" s="49"/>
      <c r="F25" s="44" t="str">
        <f t="shared" si="1"/>
        <v>ND</v>
      </c>
    </row>
    <row r="26" spans="1:6" s="3" customFormat="1" x14ac:dyDescent="0.2">
      <c r="A26" s="20" t="s">
        <v>113</v>
      </c>
      <c r="B26" s="50"/>
      <c r="C26" s="50"/>
      <c r="D26" s="49"/>
      <c r="E26" s="49"/>
      <c r="F26" s="44" t="str">
        <f t="shared" si="1"/>
        <v>ND</v>
      </c>
    </row>
    <row r="27" spans="1:6" s="3" customFormat="1" x14ac:dyDescent="0.2">
      <c r="A27" s="20" t="s">
        <v>114</v>
      </c>
      <c r="B27" s="50"/>
      <c r="C27" s="50"/>
      <c r="D27" s="49"/>
      <c r="E27" s="49"/>
      <c r="F27" s="44" t="str">
        <f t="shared" si="1"/>
        <v>ND</v>
      </c>
    </row>
    <row r="28" spans="1:6" s="3" customFormat="1" x14ac:dyDescent="0.2">
      <c r="A28" s="20" t="s">
        <v>115</v>
      </c>
      <c r="B28" s="50"/>
      <c r="C28" s="50"/>
      <c r="D28" s="49"/>
      <c r="E28" s="49"/>
      <c r="F28" s="44" t="str">
        <f t="shared" si="1"/>
        <v>ND</v>
      </c>
    </row>
    <row r="29" spans="1:6" s="3" customFormat="1" x14ac:dyDescent="0.2">
      <c r="A29" s="20" t="s">
        <v>116</v>
      </c>
      <c r="B29" s="50"/>
      <c r="C29" s="50"/>
      <c r="D29" s="49"/>
      <c r="E29" s="49"/>
      <c r="F29" s="44" t="str">
        <f t="shared" si="1"/>
        <v>ND</v>
      </c>
    </row>
    <row r="30" spans="1:6" s="3" customFormat="1" x14ac:dyDescent="0.2">
      <c r="A30" s="20" t="s">
        <v>117</v>
      </c>
      <c r="B30" s="50"/>
      <c r="C30" s="50"/>
      <c r="D30" s="49"/>
      <c r="E30" s="49"/>
      <c r="F30" s="44" t="str">
        <f t="shared" si="1"/>
        <v>ND</v>
      </c>
    </row>
    <row r="31" spans="1:6" s="3" customFormat="1" x14ac:dyDescent="0.2">
      <c r="A31" s="20" t="s">
        <v>118</v>
      </c>
      <c r="B31" s="50"/>
      <c r="C31" s="50"/>
      <c r="D31" s="49"/>
      <c r="E31" s="49"/>
      <c r="F31" s="44" t="str">
        <f t="shared" si="1"/>
        <v>ND</v>
      </c>
    </row>
    <row r="32" spans="1:6" s="3" customFormat="1" x14ac:dyDescent="0.2">
      <c r="A32" s="15"/>
      <c r="B32" s="41"/>
      <c r="C32" s="41"/>
      <c r="D32" s="41"/>
      <c r="E32" s="41"/>
    </row>
    <row r="34" spans="1:6" ht="15" x14ac:dyDescent="0.2">
      <c r="A34" s="117" t="s">
        <v>83</v>
      </c>
      <c r="B34" s="119"/>
      <c r="C34" s="119"/>
      <c r="D34" s="119"/>
      <c r="E34" s="119"/>
      <c r="F34" s="118"/>
    </row>
    <row r="35" spans="1:6" ht="30" x14ac:dyDescent="0.2">
      <c r="A35" s="47" t="s">
        <v>131</v>
      </c>
      <c r="B35" s="47" t="s">
        <v>17</v>
      </c>
      <c r="C35" s="47" t="s">
        <v>18</v>
      </c>
      <c r="D35" s="47" t="s">
        <v>19</v>
      </c>
      <c r="E35" s="47" t="s">
        <v>20</v>
      </c>
      <c r="F35" s="47" t="s">
        <v>21</v>
      </c>
    </row>
    <row r="36" spans="1:6" x14ac:dyDescent="0.2">
      <c r="A36" s="20" t="s">
        <v>109</v>
      </c>
      <c r="B36" s="50"/>
      <c r="C36" s="50"/>
      <c r="D36" s="49"/>
      <c r="E36" s="49"/>
      <c r="F36" s="44" t="str">
        <f>IF(D36="","ND",IF(D36=0,"0%",E36/D36))</f>
        <v>ND</v>
      </c>
    </row>
    <row r="37" spans="1:6" x14ac:dyDescent="0.2">
      <c r="A37" s="20" t="s">
        <v>110</v>
      </c>
      <c r="B37" s="50"/>
      <c r="C37" s="50"/>
      <c r="D37" s="49"/>
      <c r="E37" s="49"/>
      <c r="F37" s="44" t="str">
        <f t="shared" ref="F37:F45" si="2">IF(D37="","ND",IF(D37=0,"0%",E37/D37))</f>
        <v>ND</v>
      </c>
    </row>
    <row r="38" spans="1:6" x14ac:dyDescent="0.2">
      <c r="A38" s="20" t="s">
        <v>111</v>
      </c>
      <c r="B38" s="50"/>
      <c r="C38" s="50"/>
      <c r="D38" s="49"/>
      <c r="E38" s="49"/>
      <c r="F38" s="44" t="str">
        <f t="shared" si="2"/>
        <v>ND</v>
      </c>
    </row>
    <row r="39" spans="1:6" x14ac:dyDescent="0.2">
      <c r="A39" s="20" t="s">
        <v>112</v>
      </c>
      <c r="B39" s="50"/>
      <c r="C39" s="50"/>
      <c r="D39" s="49"/>
      <c r="E39" s="49"/>
      <c r="F39" s="44" t="str">
        <f t="shared" si="2"/>
        <v>ND</v>
      </c>
    </row>
    <row r="40" spans="1:6" x14ac:dyDescent="0.2">
      <c r="A40" s="20" t="s">
        <v>113</v>
      </c>
      <c r="B40" s="50"/>
      <c r="C40" s="50"/>
      <c r="D40" s="49"/>
      <c r="E40" s="49"/>
      <c r="F40" s="44" t="str">
        <f t="shared" si="2"/>
        <v>ND</v>
      </c>
    </row>
    <row r="41" spans="1:6" x14ac:dyDescent="0.2">
      <c r="A41" s="20" t="s">
        <v>114</v>
      </c>
      <c r="B41" s="50"/>
      <c r="C41" s="50"/>
      <c r="D41" s="49"/>
      <c r="E41" s="49"/>
      <c r="F41" s="44" t="str">
        <f t="shared" si="2"/>
        <v>ND</v>
      </c>
    </row>
    <row r="42" spans="1:6" x14ac:dyDescent="0.2">
      <c r="A42" s="20" t="s">
        <v>115</v>
      </c>
      <c r="B42" s="50"/>
      <c r="C42" s="50"/>
      <c r="D42" s="49"/>
      <c r="E42" s="49"/>
      <c r="F42" s="44" t="str">
        <f t="shared" si="2"/>
        <v>ND</v>
      </c>
    </row>
    <row r="43" spans="1:6" x14ac:dyDescent="0.2">
      <c r="A43" s="20" t="s">
        <v>116</v>
      </c>
      <c r="B43" s="50"/>
      <c r="C43" s="50"/>
      <c r="D43" s="49"/>
      <c r="E43" s="49"/>
      <c r="F43" s="44" t="str">
        <f t="shared" si="2"/>
        <v>ND</v>
      </c>
    </row>
    <row r="44" spans="1:6" x14ac:dyDescent="0.2">
      <c r="A44" s="20" t="s">
        <v>117</v>
      </c>
      <c r="B44" s="50"/>
      <c r="C44" s="50"/>
      <c r="D44" s="49"/>
      <c r="E44" s="49"/>
      <c r="F44" s="44" t="str">
        <f t="shared" si="2"/>
        <v>ND</v>
      </c>
    </row>
    <row r="45" spans="1:6" x14ac:dyDescent="0.2">
      <c r="A45" s="20" t="s">
        <v>118</v>
      </c>
      <c r="B45" s="50"/>
      <c r="C45" s="50"/>
      <c r="D45" s="49"/>
      <c r="E45" s="49"/>
      <c r="F45" s="44" t="str">
        <f t="shared" si="2"/>
        <v>ND</v>
      </c>
    </row>
    <row r="48" spans="1:6" ht="15" x14ac:dyDescent="0.2">
      <c r="A48" s="117" t="s">
        <v>84</v>
      </c>
      <c r="B48" s="119"/>
      <c r="C48" s="119"/>
      <c r="D48" s="119"/>
      <c r="E48" s="119"/>
      <c r="F48" s="118"/>
    </row>
    <row r="49" spans="1:6" ht="30" x14ac:dyDescent="0.2">
      <c r="A49" s="47" t="s">
        <v>131</v>
      </c>
      <c r="B49" s="47" t="s">
        <v>17</v>
      </c>
      <c r="C49" s="47" t="s">
        <v>18</v>
      </c>
      <c r="D49" s="47" t="s">
        <v>19</v>
      </c>
      <c r="E49" s="47" t="s">
        <v>20</v>
      </c>
      <c r="F49" s="47" t="s">
        <v>21</v>
      </c>
    </row>
    <row r="50" spans="1:6" x14ac:dyDescent="0.2">
      <c r="A50" s="20" t="s">
        <v>109</v>
      </c>
      <c r="B50" s="50"/>
      <c r="C50" s="50"/>
      <c r="D50" s="49"/>
      <c r="E50" s="49"/>
      <c r="F50" s="44" t="str">
        <f>IF(D50="","ND",IF(D50=0,"0%",E50/D50))</f>
        <v>ND</v>
      </c>
    </row>
    <row r="51" spans="1:6" x14ac:dyDescent="0.2">
      <c r="A51" s="20" t="s">
        <v>110</v>
      </c>
      <c r="B51" s="50"/>
      <c r="C51" s="50"/>
      <c r="D51" s="49"/>
      <c r="E51" s="49"/>
      <c r="F51" s="44" t="str">
        <f t="shared" ref="F51:F59" si="3">IF(D51="","ND",IF(D51=0,"0%",E51/D51))</f>
        <v>ND</v>
      </c>
    </row>
    <row r="52" spans="1:6" x14ac:dyDescent="0.2">
      <c r="A52" s="20" t="s">
        <v>111</v>
      </c>
      <c r="B52" s="50"/>
      <c r="C52" s="50"/>
      <c r="D52" s="49"/>
      <c r="E52" s="49"/>
      <c r="F52" s="44" t="str">
        <f t="shared" si="3"/>
        <v>ND</v>
      </c>
    </row>
    <row r="53" spans="1:6" x14ac:dyDescent="0.2">
      <c r="A53" s="20" t="s">
        <v>112</v>
      </c>
      <c r="B53" s="50"/>
      <c r="C53" s="50"/>
      <c r="D53" s="49"/>
      <c r="E53" s="49"/>
      <c r="F53" s="44" t="str">
        <f t="shared" si="3"/>
        <v>ND</v>
      </c>
    </row>
    <row r="54" spans="1:6" x14ac:dyDescent="0.2">
      <c r="A54" s="20" t="s">
        <v>113</v>
      </c>
      <c r="B54" s="50"/>
      <c r="C54" s="50"/>
      <c r="D54" s="49"/>
      <c r="E54" s="49"/>
      <c r="F54" s="44" t="str">
        <f t="shared" si="3"/>
        <v>ND</v>
      </c>
    </row>
    <row r="55" spans="1:6" x14ac:dyDescent="0.2">
      <c r="A55" s="20" t="s">
        <v>114</v>
      </c>
      <c r="B55" s="50"/>
      <c r="C55" s="50"/>
      <c r="D55" s="49"/>
      <c r="E55" s="49"/>
      <c r="F55" s="44" t="str">
        <f t="shared" si="3"/>
        <v>ND</v>
      </c>
    </row>
    <row r="56" spans="1:6" x14ac:dyDescent="0.2">
      <c r="A56" s="20" t="s">
        <v>115</v>
      </c>
      <c r="B56" s="50"/>
      <c r="C56" s="50"/>
      <c r="D56" s="49"/>
      <c r="E56" s="49"/>
      <c r="F56" s="44" t="str">
        <f t="shared" si="3"/>
        <v>ND</v>
      </c>
    </row>
    <row r="57" spans="1:6" x14ac:dyDescent="0.2">
      <c r="A57" s="20" t="s">
        <v>116</v>
      </c>
      <c r="B57" s="50"/>
      <c r="C57" s="50"/>
      <c r="D57" s="49"/>
      <c r="E57" s="49"/>
      <c r="F57" s="44" t="str">
        <f t="shared" si="3"/>
        <v>ND</v>
      </c>
    </row>
    <row r="58" spans="1:6" x14ac:dyDescent="0.2">
      <c r="A58" s="20" t="s">
        <v>117</v>
      </c>
      <c r="B58" s="50"/>
      <c r="C58" s="50"/>
      <c r="D58" s="49"/>
      <c r="E58" s="49"/>
      <c r="F58" s="44" t="str">
        <f t="shared" si="3"/>
        <v>ND</v>
      </c>
    </row>
    <row r="59" spans="1:6" x14ac:dyDescent="0.2">
      <c r="A59" s="20" t="s">
        <v>118</v>
      </c>
      <c r="B59" s="50"/>
      <c r="C59" s="50"/>
      <c r="D59" s="49"/>
      <c r="E59" s="49"/>
      <c r="F59" s="44" t="str">
        <f t="shared" si="3"/>
        <v>ND</v>
      </c>
    </row>
    <row r="67" spans="3:3" hidden="1" x14ac:dyDescent="0.2"/>
    <row r="68" spans="3:3" hidden="1" x14ac:dyDescent="0.2">
      <c r="C68" s="17" t="s">
        <v>33</v>
      </c>
    </row>
    <row r="69" spans="3:3" hidden="1" x14ac:dyDescent="0.2">
      <c r="C69" s="21" t="s">
        <v>57</v>
      </c>
    </row>
    <row r="70" spans="3:3" hidden="1" x14ac:dyDescent="0.2">
      <c r="C70" s="21" t="s">
        <v>45</v>
      </c>
    </row>
    <row r="71" spans="3:3" hidden="1" x14ac:dyDescent="0.2">
      <c r="C71" s="27" t="s">
        <v>34</v>
      </c>
    </row>
    <row r="72" spans="3:3" hidden="1" x14ac:dyDescent="0.2">
      <c r="C72" s="27" t="s">
        <v>35</v>
      </c>
    </row>
    <row r="73" spans="3:3" hidden="1" x14ac:dyDescent="0.2">
      <c r="C73" s="21" t="s">
        <v>46</v>
      </c>
    </row>
    <row r="74" spans="3:3" hidden="1" x14ac:dyDescent="0.2">
      <c r="C74" s="27" t="s">
        <v>36</v>
      </c>
    </row>
    <row r="75" spans="3:3" hidden="1" x14ac:dyDescent="0.2">
      <c r="C75" s="21" t="s">
        <v>58</v>
      </c>
    </row>
    <row r="76" spans="3:3" hidden="1" x14ac:dyDescent="0.2">
      <c r="C76" s="21" t="s">
        <v>47</v>
      </c>
    </row>
    <row r="77" spans="3:3" hidden="1" x14ac:dyDescent="0.2">
      <c r="C77" s="27" t="s">
        <v>37</v>
      </c>
    </row>
    <row r="78" spans="3:3" hidden="1" x14ac:dyDescent="0.2">
      <c r="C78" s="21" t="s">
        <v>48</v>
      </c>
    </row>
    <row r="79" spans="3:3" hidden="1" x14ac:dyDescent="0.2">
      <c r="C79" s="27" t="s">
        <v>38</v>
      </c>
    </row>
    <row r="80" spans="3:3" hidden="1" x14ac:dyDescent="0.2">
      <c r="C80" s="21" t="s">
        <v>49</v>
      </c>
    </row>
    <row r="81" spans="3:3" hidden="1" x14ac:dyDescent="0.2">
      <c r="C81" s="27" t="s">
        <v>39</v>
      </c>
    </row>
    <row r="82" spans="3:3" hidden="1" x14ac:dyDescent="0.2">
      <c r="C82" s="21" t="s">
        <v>50</v>
      </c>
    </row>
    <row r="83" spans="3:3" hidden="1" x14ac:dyDescent="0.2">
      <c r="C83" s="27" t="s">
        <v>40</v>
      </c>
    </row>
    <row r="84" spans="3:3" hidden="1" x14ac:dyDescent="0.2">
      <c r="C84" s="21" t="s">
        <v>51</v>
      </c>
    </row>
    <row r="85" spans="3:3" hidden="1" x14ac:dyDescent="0.2">
      <c r="C85" s="21" t="s">
        <v>52</v>
      </c>
    </row>
    <row r="86" spans="3:3" hidden="1" x14ac:dyDescent="0.2">
      <c r="C86" s="21" t="s">
        <v>53</v>
      </c>
    </row>
    <row r="87" spans="3:3" hidden="1" x14ac:dyDescent="0.2">
      <c r="C87" s="27" t="s">
        <v>41</v>
      </c>
    </row>
    <row r="88" spans="3:3" hidden="1" x14ac:dyDescent="0.2">
      <c r="C88" s="21" t="s">
        <v>54</v>
      </c>
    </row>
    <row r="89" spans="3:3" hidden="1" x14ac:dyDescent="0.2">
      <c r="C89" s="21" t="s">
        <v>59</v>
      </c>
    </row>
    <row r="90" spans="3:3" hidden="1" x14ac:dyDescent="0.2">
      <c r="C90" s="27" t="s">
        <v>42</v>
      </c>
    </row>
    <row r="91" spans="3:3" hidden="1" x14ac:dyDescent="0.2">
      <c r="C91" s="21" t="s">
        <v>55</v>
      </c>
    </row>
    <row r="92" spans="3:3" hidden="1" x14ac:dyDescent="0.2">
      <c r="C92" s="27" t="s">
        <v>43</v>
      </c>
    </row>
    <row r="93" spans="3:3" hidden="1" x14ac:dyDescent="0.2">
      <c r="C93" s="27" t="s">
        <v>44</v>
      </c>
    </row>
    <row r="94" spans="3:3" hidden="1" x14ac:dyDescent="0.2">
      <c r="C94" s="21" t="s">
        <v>56</v>
      </c>
    </row>
    <row r="95" spans="3:3" hidden="1" x14ac:dyDescent="0.2"/>
  </sheetData>
  <sheetProtection password="CC55" sheet="1" objects="1" scenarios="1" formatColumns="0" formatRows="0"/>
  <mergeCells count="6">
    <mergeCell ref="A48:F48"/>
    <mergeCell ref="B2:D2"/>
    <mergeCell ref="B3:D3"/>
    <mergeCell ref="A6:F6"/>
    <mergeCell ref="A20:F20"/>
    <mergeCell ref="A34:F34"/>
  </mergeCells>
  <phoneticPr fontId="3" type="noConversion"/>
  <printOptions horizontalCentered="1"/>
  <pageMargins left="0.7" right="0.7" top="1.7" bottom="0.75" header="0.3" footer="0.3"/>
  <pageSetup scale="88" orientation="landscape" r:id="rId1"/>
  <headerFooter scaleWithDoc="0">
    <oddHeader>&amp;C&amp;"Arial,Bold"&amp;G
Admissions and Readmissions Report
Section VIII - &amp;A</oddHeader>
    <oddFooter>&amp;L&amp;"Arial,Regular"&amp;10Admissions and Readmissions - Report #5&amp;C&amp;"Arial,Regular"&amp;10Rev. v3 2014-12&amp;R&amp;"Arial,Regular"&amp;10&amp;P</oddFooter>
  </headerFooter>
  <rowBreaks count="1" manualBreakCount="1">
    <brk id="33" max="5" man="1"/>
  </rowBreaks>
  <colBreaks count="1" manualBreakCount="1">
    <brk id="6" max="31"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Reference!$A$2:$A$34</xm:f>
          </x14:formula1>
          <xm:sqref>C8:C17 C50:C59 C36:C45 C22:C31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activeCell="A34" sqref="A34"/>
    </sheetView>
  </sheetViews>
  <sheetFormatPr defaultRowHeight="15" x14ac:dyDescent="0.25"/>
  <cols>
    <col min="1" max="1" width="32.7109375" style="26" customWidth="1"/>
    <col min="2" max="16384" width="9.140625" style="26"/>
  </cols>
  <sheetData>
    <row r="1" spans="1:1" x14ac:dyDescent="0.25">
      <c r="A1" s="17" t="s">
        <v>33</v>
      </c>
    </row>
    <row r="2" spans="1:1" x14ac:dyDescent="0.25">
      <c r="A2" s="21" t="s">
        <v>57</v>
      </c>
    </row>
    <row r="3" spans="1:1" x14ac:dyDescent="0.25">
      <c r="A3" s="21" t="s">
        <v>101</v>
      </c>
    </row>
    <row r="4" spans="1:1" x14ac:dyDescent="0.25">
      <c r="A4" s="21" t="s">
        <v>45</v>
      </c>
    </row>
    <row r="5" spans="1:1" x14ac:dyDescent="0.25">
      <c r="A5" s="27" t="s">
        <v>34</v>
      </c>
    </row>
    <row r="6" spans="1:1" x14ac:dyDescent="0.25">
      <c r="A6" s="27" t="s">
        <v>35</v>
      </c>
    </row>
    <row r="7" spans="1:1" x14ac:dyDescent="0.25">
      <c r="A7" s="21" t="s">
        <v>46</v>
      </c>
    </row>
    <row r="8" spans="1:1" x14ac:dyDescent="0.25">
      <c r="A8" s="27" t="s">
        <v>36</v>
      </c>
    </row>
    <row r="9" spans="1:1" x14ac:dyDescent="0.25">
      <c r="A9" s="21" t="s">
        <v>58</v>
      </c>
    </row>
    <row r="10" spans="1:1" x14ac:dyDescent="0.25">
      <c r="A10" s="21" t="s">
        <v>47</v>
      </c>
    </row>
    <row r="11" spans="1:1" x14ac:dyDescent="0.25">
      <c r="A11" s="21" t="s">
        <v>102</v>
      </c>
    </row>
    <row r="12" spans="1:1" x14ac:dyDescent="0.25">
      <c r="A12" s="27" t="s">
        <v>37</v>
      </c>
    </row>
    <row r="13" spans="1:1" x14ac:dyDescent="0.25">
      <c r="A13" s="27" t="s">
        <v>103</v>
      </c>
    </row>
    <row r="14" spans="1:1" x14ac:dyDescent="0.25">
      <c r="A14" s="27" t="s">
        <v>104</v>
      </c>
    </row>
    <row r="15" spans="1:1" x14ac:dyDescent="0.25">
      <c r="A15" s="21" t="s">
        <v>48</v>
      </c>
    </row>
    <row r="16" spans="1:1" x14ac:dyDescent="0.25">
      <c r="A16" s="27" t="s">
        <v>38</v>
      </c>
    </row>
    <row r="17" spans="1:1" x14ac:dyDescent="0.25">
      <c r="A17" s="27" t="s">
        <v>105</v>
      </c>
    </row>
    <row r="18" spans="1:1" x14ac:dyDescent="0.25">
      <c r="A18" s="27" t="s">
        <v>106</v>
      </c>
    </row>
    <row r="19" spans="1:1" x14ac:dyDescent="0.25">
      <c r="A19" s="21" t="s">
        <v>49</v>
      </c>
    </row>
    <row r="20" spans="1:1" x14ac:dyDescent="0.25">
      <c r="A20" s="27" t="s">
        <v>39</v>
      </c>
    </row>
    <row r="21" spans="1:1" x14ac:dyDescent="0.25">
      <c r="A21" s="21" t="s">
        <v>50</v>
      </c>
    </row>
    <row r="22" spans="1:1" x14ac:dyDescent="0.25">
      <c r="A22" s="27" t="s">
        <v>40</v>
      </c>
    </row>
    <row r="23" spans="1:1" x14ac:dyDescent="0.25">
      <c r="A23" s="21" t="s">
        <v>51</v>
      </c>
    </row>
    <row r="24" spans="1:1" x14ac:dyDescent="0.25">
      <c r="A24" s="21" t="s">
        <v>52</v>
      </c>
    </row>
    <row r="25" spans="1:1" x14ac:dyDescent="0.25">
      <c r="A25" s="21" t="s">
        <v>53</v>
      </c>
    </row>
    <row r="26" spans="1:1" x14ac:dyDescent="0.25">
      <c r="A26" s="27" t="s">
        <v>41</v>
      </c>
    </row>
    <row r="27" spans="1:1" x14ac:dyDescent="0.25">
      <c r="A27" s="21" t="s">
        <v>54</v>
      </c>
    </row>
    <row r="28" spans="1:1" x14ac:dyDescent="0.25">
      <c r="A28" s="21" t="s">
        <v>59</v>
      </c>
    </row>
    <row r="29" spans="1:1" x14ac:dyDescent="0.25">
      <c r="A29" s="21" t="s">
        <v>107</v>
      </c>
    </row>
    <row r="30" spans="1:1" x14ac:dyDescent="0.25">
      <c r="A30" s="27" t="s">
        <v>42</v>
      </c>
    </row>
    <row r="31" spans="1:1" x14ac:dyDescent="0.25">
      <c r="A31" s="21" t="s">
        <v>55</v>
      </c>
    </row>
    <row r="32" spans="1:1" x14ac:dyDescent="0.25">
      <c r="A32" s="27" t="s">
        <v>43</v>
      </c>
    </row>
    <row r="33" spans="1:1" x14ac:dyDescent="0.25">
      <c r="A33" s="27" t="s">
        <v>44</v>
      </c>
    </row>
    <row r="34" spans="1:1" x14ac:dyDescent="0.25">
      <c r="A34" s="21" t="s">
        <v>56</v>
      </c>
    </row>
  </sheetData>
  <sheetProtection password="CC5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62EAE637-939F-462E-84FF-2CAD029496CF}"/>
</file>

<file path=customXml/itemProps2.xml><?xml version="1.0" encoding="utf-8"?>
<ds:datastoreItem xmlns:ds="http://schemas.openxmlformats.org/officeDocument/2006/customXml" ds:itemID="{AAB1F8BE-B88F-4E25-83CD-5380DD46426F}"/>
</file>

<file path=customXml/itemProps3.xml><?xml version="1.0" encoding="utf-8"?>
<ds:datastoreItem xmlns:ds="http://schemas.openxmlformats.org/officeDocument/2006/customXml" ds:itemID="{0330D1C2-ABD4-421B-A22A-11401CA65A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Analysis</vt:lpstr>
      <vt:lpstr>Facility Readmissions</vt:lpstr>
      <vt:lpstr>RTC RDM Reasons</vt:lpstr>
      <vt:lpstr>TFC RDM Reasons</vt:lpstr>
      <vt:lpstr>IPF RDM Reasons</vt:lpstr>
      <vt:lpstr>RTC RDM Rates</vt:lpstr>
      <vt:lpstr>TFC RDM Rates</vt:lpstr>
      <vt:lpstr>IPF RDM Rates</vt:lpstr>
      <vt:lpstr>Reference</vt:lpstr>
      <vt:lpstr>Analysis!Print_Area</vt:lpstr>
      <vt:lpstr>'Facility Readmissions'!Print_Area</vt:lpstr>
      <vt:lpstr>'IPF RDM Rates'!Print_Area</vt:lpstr>
      <vt:lpstr>'IPF RDM Reasons'!Print_Area</vt:lpstr>
      <vt:lpstr>'RTC RDM Rates'!Print_Area</vt:lpstr>
      <vt:lpstr>'RTC RDM Reasons'!Print_Area</vt:lpstr>
      <vt:lpstr>'TFC RDM Rates'!Print_Area</vt:lpstr>
      <vt:lpstr>'TFC RDM Reasons'!Print_Area</vt:lpstr>
      <vt:lpstr>Analysis!Print_Titles</vt:lpstr>
      <vt:lpstr>'Facility Readmissions'!Print_Titles</vt:lpstr>
      <vt:lpstr>'IPF RDM Rates'!Print_Titles</vt:lpstr>
    </vt:vector>
  </TitlesOfParts>
  <Company>MMC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jennifer-feliciano</dc:creator>
  <cp:lastModifiedBy>Jennifer Feliciano</cp:lastModifiedBy>
  <cp:lastPrinted>2014-12-22T14:36:11Z</cp:lastPrinted>
  <dcterms:created xsi:type="dcterms:W3CDTF">2013-03-13T18:05:32Z</dcterms:created>
  <dcterms:modified xsi:type="dcterms:W3CDTF">2014-12-30T19:51:38Z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