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12"/>
  <workbookPr filterPrivacy="1" defaultThemeVersion="124226"/>
  <xr:revisionPtr revIDLastSave="0" documentId="11_E0AA4345C490DED603449DDC855B3E12F599316C" xr6:coauthVersionLast="47" xr6:coauthVersionMax="47" xr10:uidLastSave="{00000000-0000-0000-0000-000000000000}"/>
  <bookViews>
    <workbookView xWindow="-20" yWindow="1590" windowWidth="20730" windowHeight="1610" xr2:uid="{00000000-000D-0000-FFFF-FFFF00000000}"/>
  </bookViews>
  <sheets>
    <sheet name="Information Input" sheetId="2" r:id="rId1"/>
    <sheet name="Report 16" sheetId="5" r:id="rId2"/>
    <sheet name="Notes" sheetId="4" r:id="rId3"/>
    <sheet name="Analysis" sheetId="6" r:id="rId4"/>
  </sheets>
  <externalReferences>
    <externalReference r:id="rId5"/>
  </externalReferences>
  <definedNames>
    <definedName name="__123Graph_A" hidden="1">[1]General!$AC$35:$AO$35</definedName>
    <definedName name="__123Graph_AAUTHS" hidden="1">[1]General!$AC$57:$AC$65</definedName>
    <definedName name="__123Graph_AIPIBNR" hidden="1">[1]General!$AF$49:$AO$49</definedName>
    <definedName name="__123Graph_ATOTAL" hidden="1">[1]General!$AC$10:$AO$10</definedName>
    <definedName name="__123Graph_ATYPEA" hidden="1">[1]General!$AC$10:$AO$10</definedName>
    <definedName name="__123Graph_ATYPED" hidden="1">[1]General!$AC$15:$AO$15</definedName>
    <definedName name="__123Graph_ATYPEE" hidden="1">[1]General!$AC$20:$AO$20</definedName>
    <definedName name="__123Graph_ATYPEI" hidden="1">[1]General!$AC$25:$AO$25</definedName>
    <definedName name="__123Graph_ATYPEM" hidden="1">[1]General!$AC$30:$AO$30</definedName>
    <definedName name="__123Graph_ATYPEP" hidden="1">[1]General!$AC$35:$AO$35</definedName>
    <definedName name="__123Graph_ATYPER" hidden="1">[1]General!$AC$40:$AO$40</definedName>
    <definedName name="__123Graph_ATYPESUM" hidden="1">[1]General!$AC$45:$AO$45</definedName>
    <definedName name="__123Graph_B" hidden="1">[1]General!$AC$14:$AO$14</definedName>
    <definedName name="__123Graph_BAUTHS" hidden="1">[1]General!$AE$57:$AE$65</definedName>
    <definedName name="__123Graph_BTOTAL" hidden="1">[1]General!$AC$15:$AO$15</definedName>
    <definedName name="__123Graph_BTYPED" hidden="1">[1]General!$AC$14:$AO$14</definedName>
    <definedName name="__123Graph_BTYPEE" hidden="1">[1]General!$AC$14:$AO$14</definedName>
    <definedName name="__123Graph_BTYPEI" hidden="1">[1]General!$AC$14:$AO$14</definedName>
    <definedName name="__123Graph_BTYPEM" hidden="1">[1]General!$AC$14:$AO$14</definedName>
    <definedName name="__123Graph_BTYPEP" hidden="1">[1]General!$AC$14:$AO$14</definedName>
    <definedName name="__123Graph_BTYPER" hidden="1">[1]General!$AC$14:$AO$14</definedName>
    <definedName name="__123Graph_BTYPESUM" hidden="1">[1]General!$AC$14:$AO$14</definedName>
    <definedName name="__123Graph_CAUTHS" hidden="1">[1]General!$AF$57:$AF$65</definedName>
    <definedName name="__123Graph_CTOTAL" hidden="1">[1]General!$AC$20:$AO$20</definedName>
    <definedName name="__123Graph_DAUTHS" hidden="1">[1]General!$AG$57:$AG$65</definedName>
    <definedName name="__123Graph_DIPIBNR" hidden="1">[1]General!$AF$51:$AO$51</definedName>
    <definedName name="__123Graph_DTOTAL" hidden="1">[1]General!$AC$25:$AO$25</definedName>
    <definedName name="__123Graph_EAUTHS" hidden="1">[1]General!$AH$57:$AH$65</definedName>
    <definedName name="__123Graph_ETOTAL" hidden="1">[1]General!$AC$35:$AO$35</definedName>
    <definedName name="__123Graph_FAUTHS" hidden="1">[1]General!$AI$57:$AI$65</definedName>
    <definedName name="__123Graph_FTOTAL" hidden="1">[1]General!$AC$40:$AO$40</definedName>
    <definedName name="__123Graph_LBL_A" hidden="1">[1]General!$AC$35:$AO$35</definedName>
    <definedName name="__123Graph_LBL_AIPIBNR" hidden="1">[1]General!$AF$49:$AO$49</definedName>
    <definedName name="__123Graph_LBL_ATYPEA" hidden="1">[1]General!$AC$10:$AO$10</definedName>
    <definedName name="__123Graph_LBL_ATYPED" hidden="1">[1]General!$AC$15:$AO$15</definedName>
    <definedName name="__123Graph_LBL_ATYPEE" hidden="1">[1]General!$AC$20:$AO$20</definedName>
    <definedName name="__123Graph_LBL_ATYPEI" hidden="1">[1]General!$AC$25:$AO$25</definedName>
    <definedName name="__123Graph_LBL_ATYPEM" hidden="1">[1]General!$AC$30:$AO$30</definedName>
    <definedName name="__123Graph_LBL_ATYPEP" hidden="1">[1]General!$AC$35:$AO$35</definedName>
    <definedName name="__123Graph_LBL_ATYPER" hidden="1">[1]General!$AC$40:$AO$40</definedName>
    <definedName name="__123Graph_LBL_ATYPESUM" hidden="1">[1]General!$AC$45:$AO$45</definedName>
    <definedName name="__123Graph_LBL_B" hidden="1">[1]General!$AC$15:$AO$15</definedName>
    <definedName name="__123Graph_LBL_BTYPED" hidden="1">[1]General!$AC$15:$AO$15</definedName>
    <definedName name="__123Graph_LBL_BTYPEE" hidden="1">[1]General!$AC$15:$AO$15</definedName>
    <definedName name="__123Graph_LBL_BTYPEI" hidden="1">[1]General!$AC$15:$AO$15</definedName>
    <definedName name="__123Graph_LBL_BTYPEM" hidden="1">[1]General!$AC$15:$AO$15</definedName>
    <definedName name="__123Graph_LBL_BTYPEP" hidden="1">[1]General!$AC$15:$AO$15</definedName>
    <definedName name="__123Graph_LBL_BTYPER" hidden="1">[1]General!$AC$15:$AO$15</definedName>
    <definedName name="__123Graph_LBL_BTYPESUM" hidden="1">[1]General!$AC$15:$AO$15</definedName>
    <definedName name="__123Graph_LBL_DIPIBNR" hidden="1">[1]General!$AF$51:$AO$51</definedName>
    <definedName name="__123Graph_XAUTHS" hidden="1">[1]General!$AA$57:$AA$65</definedName>
    <definedName name="__123Graph_XIPIBNR" hidden="1">[1]General!$AF$5:$AO$5</definedName>
    <definedName name="__123Graph_XTOTAL" hidden="1">[1]General!$AC$6:$AO$6</definedName>
    <definedName name="_Key1" localSheetId="2" hidden="1">#REF!</definedName>
    <definedName name="_Key1" hidden="1">#REF!</definedName>
    <definedName name="_Key2" localSheetId="2" hidden="1">#REF!</definedName>
    <definedName name="_Key2" hidden="1">#REF!</definedName>
    <definedName name="_Order1" hidden="1">255</definedName>
    <definedName name="_Order2" hidden="1">255</definedName>
    <definedName name="_Sort" localSheetId="2" hidden="1">#REF!</definedName>
    <definedName name="_Sort" hidden="1">#REF!</definedName>
    <definedName name="_xlnm.Print_Area" localSheetId="3">Analysis!$A$2:$Q$40</definedName>
    <definedName name="_xlnm.Print_Area" localSheetId="0">'Information Input'!$B$2:$K$50</definedName>
    <definedName name="_xlnm.Print_Area" localSheetId="2">Notes!$A$2:$B$35</definedName>
    <definedName name="_xlnm.Print_Area" localSheetId="1">'Report 16'!$A$2:$W$115</definedName>
    <definedName name="_xlnm.Print_Titles" localSheetId="2">Notes!$2:$11</definedName>
    <definedName name="_xlnm.Print_Titles" localSheetId="1">'Report 16'!$2:$15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2" l="1"/>
  <c r="J29" i="2" l="1"/>
  <c r="J21" i="2"/>
  <c r="A7" i="6" l="1"/>
  <c r="A6" i="6"/>
  <c r="A8" i="5" l="1"/>
  <c r="A7" i="5"/>
  <c r="A5" i="4" l="1"/>
  <c r="A8" i="6" l="1"/>
  <c r="J33" i="2" l="1"/>
  <c r="A7" i="4"/>
  <c r="A9" i="5"/>
  <c r="A6" i="4"/>
  <c r="A8" i="4" l="1"/>
  <c r="A9" i="6"/>
  <c r="A10" i="5"/>
</calcChain>
</file>

<file path=xl/sharedStrings.xml><?xml version="1.0" encoding="utf-8"?>
<sst xmlns="http://schemas.openxmlformats.org/spreadsheetml/2006/main" count="124" uniqueCount="104">
  <si>
    <t>&lt;&lt;&lt;&lt; HIDE &gt;&gt;&gt;&gt;</t>
  </si>
  <si>
    <t>Columns</t>
  </si>
  <si>
    <t>Centennial Care MCO Payments to Indian Health Services and</t>
  </si>
  <si>
    <t>Tribal 638 Providers Report</t>
  </si>
  <si>
    <t>Report 16</t>
  </si>
  <si>
    <t>Select applicable</t>
  </si>
  <si>
    <t>All Programs</t>
  </si>
  <si>
    <t>Report Submission #</t>
  </si>
  <si>
    <t>MCO Name:</t>
  </si>
  <si>
    <t>calendar year:</t>
  </si>
  <si>
    <t>Calendar Year Reporting Cycle:</t>
  </si>
  <si>
    <t>Report Submission Type:</t>
  </si>
  <si>
    <t>Quarterly</t>
  </si>
  <si>
    <t>quarter:</t>
  </si>
  <si>
    <t>Report Submission Quarter:</t>
  </si>
  <si>
    <t>Q1</t>
  </si>
  <si>
    <t>Q2</t>
  </si>
  <si>
    <t>Q3</t>
  </si>
  <si>
    <t>Report Period Ending (mm/dd/yyyy):</t>
  </si>
  <si>
    <t>Q4</t>
  </si>
  <si>
    <t>-</t>
  </si>
  <si>
    <t>v01</t>
  </si>
  <si>
    <t>v02</t>
  </si>
  <si>
    <t>v03</t>
  </si>
  <si>
    <t>v04</t>
  </si>
  <si>
    <t>v05</t>
  </si>
  <si>
    <t>v06</t>
  </si>
  <si>
    <t>v07</t>
  </si>
  <si>
    <t>Prepared By:</t>
  </si>
  <si>
    <t>v08</t>
  </si>
  <si>
    <t>Name</t>
  </si>
  <si>
    <t>v09</t>
  </si>
  <si>
    <t>Contact Phone</t>
  </si>
  <si>
    <t>v10</t>
  </si>
  <si>
    <t>Contact Email</t>
  </si>
  <si>
    <t>Date Prepared (mm/dd/yyyy)</t>
  </si>
  <si>
    <t>FMB-ALL Report 16</t>
  </si>
  <si>
    <t>Payments to Indian Health Services and Tribal 638 Providers</t>
  </si>
  <si>
    <t>Centennial Care:  All Programs</t>
  </si>
  <si>
    <t>( A )</t>
  </si>
  <si>
    <t>( B )</t>
  </si>
  <si>
    <t>( C )</t>
  </si>
  <si>
    <t>( D )</t>
  </si>
  <si>
    <t>( E )</t>
  </si>
  <si>
    <t>( F )</t>
  </si>
  <si>
    <t>( G )</t>
  </si>
  <si>
    <t>( H )</t>
  </si>
  <si>
    <t>( I )</t>
  </si>
  <si>
    <t>( J )</t>
  </si>
  <si>
    <t>( K )</t>
  </si>
  <si>
    <t>( L )</t>
  </si>
  <si>
    <t>( M )</t>
  </si>
  <si>
    <t>( N )</t>
  </si>
  <si>
    <t>( O )</t>
  </si>
  <si>
    <t>( P )</t>
  </si>
  <si>
    <t>( Q )</t>
  </si>
  <si>
    <t>( R )</t>
  </si>
  <si>
    <t>( S )</t>
  </si>
  <si>
    <t>( T )</t>
  </si>
  <si>
    <t>( U )</t>
  </si>
  <si>
    <t>( V )</t>
  </si>
  <si>
    <t>( W )</t>
  </si>
  <si>
    <t>Line #</t>
  </si>
  <si>
    <t>Provider Type</t>
  </si>
  <si>
    <t>IHS Facility NPI</t>
  </si>
  <si>
    <t>IHS Facility Name</t>
  </si>
  <si>
    <t>Service Location</t>
  </si>
  <si>
    <t>Rendering Provider ID</t>
  </si>
  <si>
    <t>Rendering Provider Name</t>
  </si>
  <si>
    <t>MCO TCN</t>
  </si>
  <si>
    <t>Medicaid Client ID</t>
  </si>
  <si>
    <t>Client Last Name</t>
  </si>
  <si>
    <t>Client First Name</t>
  </si>
  <si>
    <t>Client Middle Initial</t>
  </si>
  <si>
    <t>Client Date of Birth</t>
  </si>
  <si>
    <t>Cohort #</t>
  </si>
  <si>
    <t>Begin
Date of Service</t>
  </si>
  <si>
    <t>End
Date of Service</t>
  </si>
  <si>
    <t>MCO
Date of Payment</t>
  </si>
  <si>
    <t>Date Claim Received</t>
  </si>
  <si>
    <t>MCO Total Paid Amount</t>
  </si>
  <si>
    <t>Total Billed Amount</t>
  </si>
  <si>
    <t>Billed Units, Visits, Days or # of Rx</t>
  </si>
  <si>
    <t>Primary Diagnosis Code</t>
  </si>
  <si>
    <t>Type of Service</t>
  </si>
  <si>
    <t>Data Format: Text ("IHS" or "Tribal 638")</t>
  </si>
  <si>
    <t>Data Format: Text</t>
  </si>
  <si>
    <t>Data Format: Text, full 14 digits</t>
  </si>
  <si>
    <t xml:space="preserve">Data Format: Text, </t>
  </si>
  <si>
    <t>Data Format: Date "mm/did/yyyy"</t>
  </si>
  <si>
    <t>Data Format: Number</t>
  </si>
  <si>
    <t>Data Format: Date "mm/dd/yyyy"</t>
  </si>
  <si>
    <t>Data Format: Currency</t>
  </si>
  <si>
    <t>Data Format: Text . Value Values: "OP", "IP", "RX", "ASC", "DE", or "BH"</t>
  </si>
  <si>
    <t>Report 16 MCO Notes</t>
  </si>
  <si>
    <t>Item</t>
  </si>
  <si>
    <t>Notes</t>
  </si>
  <si>
    <t>***[Required Disclosure]***</t>
  </si>
  <si>
    <t>If this report is a resubmission, the MCO must identify the specific areas of the</t>
  </si>
  <si>
    <t>report impacted by the resubmission and provide an explanation detailing the reason for</t>
  </si>
  <si>
    <t>the resubmission of the report.</t>
  </si>
  <si>
    <t>As Needed</t>
  </si>
  <si>
    <t>Report 16 Analysis</t>
  </si>
  <si>
    <t>MCO Analysis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</si>
</sst>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1">
    <numFmt numFmtId="5" formatCode="&quot;$&quot;#,##0_);\(&quot;$&quot;#,##0\)"/>
    <numFmt numFmtId="6" formatCode="&quot;$&quot;#,##0_);[Red]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[$€-1]_-;\-* #,##0.00\ [$€-1]_-;_-* &quot;-&quot;??\ [$€-1]_-"/>
    <numFmt numFmtId="165" formatCode="_(* #,##0_);_(* \(#,##0\);_(* &quot;-&quot;??_);_(@_)"/>
    <numFmt numFmtId="166" formatCode="0.0%"/>
    <numFmt numFmtId="167" formatCode="#,##0;\-#,##0;&quot;-&quot;"/>
    <numFmt numFmtId="168" formatCode="mm/dd/yy"/>
    <numFmt numFmtId="169" formatCode="m/d/yyyy;@"/>
    <numFmt numFmtId="170" formatCode="&quot;$&quot;#,##0.0,_);[Red]\(&quot;$&quot;#,##0.0,\)"/>
    <numFmt numFmtId="171" formatCode=";;;"/>
    <numFmt numFmtId="172" formatCode="0.0_)\%;\(0.0\)\%;0.0_)\%;@_)_%"/>
    <numFmt numFmtId="173" formatCode="#,##0.0_)_%;\(#,##0.0\)_%;0.0_)_%;@_)_%"/>
    <numFmt numFmtId="174" formatCode="#,##0.0_);\(#,##0.0\);#,##0.0_);@_)"/>
    <numFmt numFmtId="175" formatCode="#,##0.0_);\(#,##0.0\)"/>
    <numFmt numFmtId="176" formatCode="&quot;$&quot;_(#,##0.00_);&quot;$&quot;\(#,##0.00\);&quot;$&quot;_(0.00_);@_)"/>
    <numFmt numFmtId="177" formatCode="&quot;£&quot;_(#,##0.00_);&quot;£&quot;\(#,##0.00\)"/>
    <numFmt numFmtId="178" formatCode="&quot;$&quot;_(#,##0.00_);&quot;$&quot;\(#,##0.00\)"/>
    <numFmt numFmtId="179" formatCode="0.0%_);\(0.0%\);\ \-\-\ "/>
    <numFmt numFmtId="180" formatCode="#,##0.00_);\(#,##0.00\);0.00_);@_)"/>
    <numFmt numFmtId="181" formatCode="\€_(#,##0.00_);\€\(#,##0.00\);\€_(0.00_);@_)"/>
    <numFmt numFmtId="182" formatCode="#,##0_)\x;\(#,##0\)\x;0_)\x;@_)_x"/>
    <numFmt numFmtId="183" formatCode="#,##0.0_)\x;\(#,##0.0\)\x"/>
    <numFmt numFmtId="184" formatCode="#,##0.00_)\x;\(#,##0.00\)\x"/>
    <numFmt numFmtId="185" formatCode="#,##0.0000;\-#,##0.0000"/>
    <numFmt numFmtId="186" formatCode="#,##0.0_)\x;\(#,##0.0\)\x;0.0_)\x;@_)_x"/>
    <numFmt numFmtId="187" formatCode="\ \ _•\–\ \ \ \ @"/>
    <numFmt numFmtId="188" formatCode="_(* #,##0.000_)\ \ ;_(* \(#,##0.000\)\ \ ;_(* &quot;-&quot;??_)\ \ ;_(@_)"/>
    <numFmt numFmtId="189" formatCode="#,##0.00;\(#,##0.00\);\-"/>
    <numFmt numFmtId="190" formatCode="###0&quot;A&quot;"/>
    <numFmt numFmtId="191" formatCode="#,##0_)_x;\(#,##0\)_x;0_)_x;@_)_x"/>
    <numFmt numFmtId="192" formatCode="#,##0.0_)_x;\(#,##0.0\)_x"/>
    <numFmt numFmtId="193" formatCode="#,##0.00000;\-#,##0.00000"/>
    <numFmt numFmtId="194" formatCode="#,##0.0_)_x;\(#,##0.0\)_x;0.0_)_x;@_)_x"/>
    <numFmt numFmtId="195" formatCode="#,##0_)_x_x_x_x_x_x_x;\(#,##0\)_x_x_x_x"/>
    <numFmt numFmtId="196" formatCode="#,##0.0;\(#,##0.0\)"/>
    <numFmt numFmtId="197" formatCode="0.0&quot;x&quot;\ \ \ \ "/>
    <numFmt numFmtId="198" formatCode="#,##0\ _F;\(#,##0\)\ _F;\-\ _F"/>
    <numFmt numFmtId="199" formatCode="#,##0;\(###0\);\-"/>
    <numFmt numFmtId="200" formatCode="0.0_)%;\(0.0\)%"/>
    <numFmt numFmtId="201" formatCode="0.0_)\%;\(0.0\)\%"/>
    <numFmt numFmtId="202" formatCode="#,##0\ &quot;F&quot;;\-#,##0\ &quot;F&quot;"/>
    <numFmt numFmtId="203" formatCode="_(* #,##0.0_)\ \ ;_(* \(#,##0.0\)\ \ ;_(* &quot;-&quot;??_)\ \ ;_(@_)"/>
    <numFmt numFmtId="204" formatCode="#,##0\ _F;\(#,##0\)\ _F"/>
    <numFmt numFmtId="205" formatCode="0%_);\(0%\);\ \-\-\ "/>
    <numFmt numFmtId="206" formatCode="#,##0.0_)_%;\(#,##0.0\)_%"/>
    <numFmt numFmtId="207" formatCode="#,##0\ &quot;F&quot;;[Red]\-#,##0\ &quot;F&quot;"/>
    <numFmt numFmtId="208" formatCode="#,##0.00;\(#,##0.00\)"/>
    <numFmt numFmtId="209" formatCode="&quot;F&quot;#,##0_);\(&quot;F&quot;#,##0\)"/>
    <numFmt numFmtId="210" formatCode="#,##0_)"/>
    <numFmt numFmtId="211" formatCode="\£\ #,##0_);[Red]\(\£\ #,##0\)"/>
    <numFmt numFmtId="212" formatCode="\¥\ #,##0_);[Red]\(\¥\ #,##0\)"/>
    <numFmt numFmtId="213" formatCode="0.0"/>
    <numFmt numFmtId="214" formatCode="#,##0,_);[Red]\(#,##0,\)"/>
    <numFmt numFmtId="215" formatCode="#,##0.0##;[Red]\-#,##0.0##"/>
    <numFmt numFmtId="216" formatCode="&quot;$&quot;#,##0.000_);\(&quot;$&quot;#,##0.000\)"/>
    <numFmt numFmtId="217" formatCode="_(* #,##0.0_);_(* \(#,##0.0\);_(* &quot;-&quot;?_);_(@_)"/>
    <numFmt numFmtId="218" formatCode="_(* #,##0%_);_(* \(#,##0%\);_(* &quot;-&quot;?_);_(@_)"/>
    <numFmt numFmtId="219" formatCode="_(* #,##0.00%_);_(* \(#,##0.00%\);_(* &quot;-&quot;?_);_(@_)"/>
    <numFmt numFmtId="220" formatCode="#,##0;\(#,##0\)"/>
    <numFmt numFmtId="221" formatCode="0.00%;\(0.00%\)"/>
    <numFmt numFmtId="222" formatCode="&quot;$&quot;#,##0.0_);[Red]\(&quot;$&quot;#,##0.0\)"/>
    <numFmt numFmtId="223" formatCode="mm/dd/yy_)"/>
    <numFmt numFmtId="224" formatCode="0.00&quot;  &quot;"/>
    <numFmt numFmtId="225" formatCode="\£#,##0_);\(\£#,##0\)"/>
    <numFmt numFmtId="226" formatCode="#,##0.0_);[Red]\(#,##0.00_)"/>
    <numFmt numFmtId="227" formatCode="#,##0.00\ %"/>
    <numFmt numFmtId="228" formatCode="_(* #,##0.000000_);_(* \(#,##0.000000\);_(* &quot;-&quot;??_);_(@_)"/>
    <numFmt numFmtId="229" formatCode="General_)"/>
    <numFmt numFmtId="230" formatCode="000000000000"/>
    <numFmt numFmtId="231" formatCode="0.000_)"/>
    <numFmt numFmtId="232" formatCode="#,##0.0_);[Red]\(#,##0.0\)"/>
    <numFmt numFmtId="233" formatCode="* #,##0.0\ \x_);&quot;NM&quot;_)"/>
    <numFmt numFmtId="234" formatCode="* #,##0.0\ \x_);&quot;NM&quot;"/>
    <numFmt numFmtId="235" formatCode="#,##0.0"/>
    <numFmt numFmtId="236" formatCode="0.00\ %"/>
    <numFmt numFmtId="237" formatCode="_(&quot;$&quot;\ #,##0.00_);_(&quot;$&quot;\ #,##0.00\);_(&quot;$&quot;* &quot;-&quot;??_);_(@_)"/>
    <numFmt numFmtId="238" formatCode="* #,##0.00_);* \(#,##0.00\);* \ "/>
    <numFmt numFmtId="239" formatCode="#."/>
    <numFmt numFmtId="240" formatCode="#,##0.0000_);\(#,##0.0000\)"/>
    <numFmt numFmtId="241" formatCode="#,###,"/>
    <numFmt numFmtId="242" formatCode="mmm\-d\-yy"/>
    <numFmt numFmtId="243" formatCode="mmm\-d\-yyyy"/>
    <numFmt numFmtId="244" formatCode="* #,##0.00_);* \(#,##0.00\);* &quot;$&quot;\ \-"/>
    <numFmt numFmtId="245" formatCode="0.0%_);\(0.0%\)"/>
    <numFmt numFmtId="246" formatCode="0.0000_);\-0.0000\);;@"/>
    <numFmt numFmtId="247" formatCode="0.0\x"/>
    <numFmt numFmtId="248" formatCode="###0.0_);\(###0.0\)"/>
    <numFmt numFmtId="249" formatCode="#,##0.0\x_);[Red]\(#,##0.0\)"/>
    <numFmt numFmtId="250" formatCode="#,##0.0\ \x"/>
    <numFmt numFmtId="251" formatCode="&quot;$&quot;#,##0.0_);\(&quot;$&quot;#,##0.0\)"/>
    <numFmt numFmtId="252" formatCode="* \£\ #,##0.00_);* \(\£\ #,##0.00\);* \£\ \-"/>
    <numFmt numFmtId="253" formatCode="###0_);\(###0\)"/>
    <numFmt numFmtId="254" formatCode="#,##0.000_);\(#,##0.000\)"/>
    <numFmt numFmtId="255" formatCode="* #,##0_);* \(\ #,##0\);* \-"/>
    <numFmt numFmtId="256" formatCode="0.0%;[Red]\(0.0%\)"/>
    <numFmt numFmtId="257" formatCode="&quot;$&quot;#,##0"/>
    <numFmt numFmtId="258" formatCode="mmmm\ d\,\ yyyy"/>
    <numFmt numFmtId="259" formatCode="0.00_)"/>
    <numFmt numFmtId="260" formatCode="\ \ \ @"/>
    <numFmt numFmtId="261" formatCode="\ \ \ \ \ \ @"/>
    <numFmt numFmtId="262" formatCode="#,##0_);\(#,##0\);#,##0_);@_)"/>
    <numFmt numFmtId="263" formatCode="0.000"/>
    <numFmt numFmtId="264" formatCode="_-* #,##0\ _D_M_-;\-* #,##0\ _D_M_-;_-* &quot;-&quot;\ _D_M_-;_-@_-"/>
    <numFmt numFmtId="265" formatCode="_-* #,##0.00\ _D_M_-;\-* #,##0.00\ _D_M_-;_-* &quot;-&quot;??\ _D_M_-;_-@_-"/>
    <numFmt numFmtId="266" formatCode="_-* #,##0\ &quot;DM&quot;_-;\-* #,##0\ &quot;DM&quot;_-;_-* &quot;-&quot;\ &quot;DM&quot;_-;_-@_-"/>
    <numFmt numFmtId="267" formatCode="_-* #,##0.00\ &quot;DM&quot;_-;\-* #,##0.00\ &quot;DM&quot;_-;_-* &quot;-&quot;??\ &quot;DM&quot;_-;_-@_-"/>
    <numFmt numFmtId="268" formatCode="0.000000"/>
    <numFmt numFmtId="269" formatCode="&quot;$&quot;#,##0.0\ \ \ \ \_\)"/>
    <numFmt numFmtId="270" formatCode="&quot;$&quot;#,##0.0_);&quot;$&quot;\(#,##0.0\)"/>
    <numFmt numFmtId="271" formatCode="0.00\x"/>
    <numFmt numFmtId="272" formatCode="#,##0.0\ \ _);&quot;NM&quot;_)"/>
    <numFmt numFmtId="273" formatCode="dd\-mmm_)"/>
    <numFmt numFmtId="274" formatCode="#,##0.0\x_);\(#,##0.0\x\);#,##0.0\x_);@_)"/>
    <numFmt numFmtId="275" formatCode="#,##0.0_);[Red]\(#,##0.0\);&quot;N/A &quot;"/>
    <numFmt numFmtId="276" formatCode="0.0_)_x;\(0.0\)_x"/>
    <numFmt numFmtId="277" formatCode="#,##0.0_)_x;\(#,##0.0\)_x;#,##0.0_)_x;@_)"/>
    <numFmt numFmtId="278" formatCode="#,##0.000_);[Red]\(#,##0.000\)"/>
    <numFmt numFmtId="279" formatCode="#,##0.0_)\ ;[Red]\(#,##0.0\)\ "/>
    <numFmt numFmtId="280" formatCode="_-* #,##0.00_-;\-* #,##0.00_-;_-* &quot;-&quot;??_-;_-@_-"/>
    <numFmt numFmtId="281" formatCode="_-* #,##0_-;\-* #,##0_-;_-* &quot;-&quot;_-;_-@_-"/>
    <numFmt numFmtId="282" formatCode="0.00000_)"/>
    <numFmt numFmtId="283" formatCode="0%;[Red]\(0%\)"/>
    <numFmt numFmtId="284" formatCode="#,##0.0\x_)_);\(#,##0.0\x\)_);#,##0.0\x_)_);@_%_)"/>
    <numFmt numFmtId="285" formatCode="#,##0.0\%_);\(#,##0.0\%\);#,##0.0\%_);@_)"/>
    <numFmt numFmtId="286" formatCode="hh:mm\ AM/PM"/>
    <numFmt numFmtId="287" formatCode="#,##0.0\ \ "/>
    <numFmt numFmtId="288" formatCode="0.0%&quot;Sales&quot;"/>
    <numFmt numFmtId="289" formatCode="0.0%_);\(0.0%\);0.0%_);@_)"/>
    <numFmt numFmtId="290" formatCode="0.000%"/>
    <numFmt numFmtId="291" formatCode="0.000\x"/>
    <numFmt numFmtId="292" formatCode="0.0000"/>
    <numFmt numFmtId="293" formatCode="dd\-mmm\-yyyy"/>
    <numFmt numFmtId="294" formatCode=";;;\ \ \ @"/>
    <numFmt numFmtId="295" formatCode=";;;\ \ \ \ \ @"/>
    <numFmt numFmtId="296" formatCode="#,##0.00\ &quot;F&quot;;\-#,##0.00\ &quot;F&quot;"/>
    <numFmt numFmtId="297" formatCode="#,##0.0_);\(#,##0.0\)&quot;%&quot;"/>
    <numFmt numFmtId="298" formatCode="&quot;$&quot;#,##0.0;\(&quot;$&quot;#,##0.0\)"/>
    <numFmt numFmtId="299" formatCode="0.00%\ &quot;+P&quot;"/>
    <numFmt numFmtId="300" formatCode="\ \ #,##0.00_);\(\ \ #,##0.00\)"/>
    <numFmt numFmtId="301" formatCode="&quot;$&quot;\ #,##0_);\(&quot;$&quot;\ #,##0\)"/>
    <numFmt numFmtId="302" formatCode="0_)"/>
    <numFmt numFmtId="303" formatCode="\¥#,##0_);\(\¥#,##0\)"/>
    <numFmt numFmtId="304" formatCode="&quot;$&quot;#,##0.0_);[Red]\(&quot;$&quot;#,##0.00\)"/>
    <numFmt numFmtId="305" formatCode="&quot;Yes&quot;;;&quot;No&quot;"/>
    <numFmt numFmtId="306" formatCode="&quot;$&quot;#,##0.00"/>
  </numFmts>
  <fonts count="203"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14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0"/>
      <color indexed="8"/>
      <name val="Arial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erif"/>
      <family val="1"/>
    </font>
    <font>
      <sz val="10"/>
      <color indexed="16"/>
      <name val="MS Serif"/>
      <family val="1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36"/>
      <name val="Times New Roman"/>
      <family val="1"/>
    </font>
    <font>
      <sz val="48"/>
      <name val="Times New Roman"/>
      <family val="1"/>
    </font>
    <font>
      <sz val="11"/>
      <color indexed="60"/>
      <name val="Calibri"/>
      <family val="2"/>
    </font>
    <font>
      <sz val="10"/>
      <name val="Times New Roman"/>
      <family val="1"/>
    </font>
    <font>
      <b/>
      <sz val="11"/>
      <color indexed="63"/>
      <name val="Calibri"/>
      <family val="2"/>
    </font>
    <font>
      <sz val="8"/>
      <name val="Helv"/>
    </font>
    <font>
      <b/>
      <sz val="8"/>
      <color indexed="8"/>
      <name val="Helv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theme="1"/>
      <name val="Arial"/>
      <family val="2"/>
    </font>
    <font>
      <b/>
      <sz val="16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theme="1"/>
      <name val="Arial"/>
      <family val="2"/>
    </font>
    <font>
      <sz val="14"/>
      <color theme="1"/>
      <name val="Arial"/>
      <family val="2"/>
    </font>
    <font>
      <sz val="8"/>
      <color indexed="8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  <font>
      <sz val="10"/>
      <name val="Geneva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sz val="9"/>
      <color indexed="12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name val="Book Antiqua"/>
      <family val="1"/>
    </font>
    <font>
      <sz val="12"/>
      <name val="Times New Roman"/>
      <family val="1"/>
    </font>
    <font>
      <sz val="10"/>
      <name val="MS Sans Serif"/>
      <family val="2"/>
    </font>
    <font>
      <sz val="8"/>
      <name val="Tms Rmn"/>
    </font>
    <font>
      <b/>
      <i/>
      <sz val="12"/>
      <name val="Arial"/>
      <family val="2"/>
    </font>
    <font>
      <b/>
      <sz val="12"/>
      <color indexed="9"/>
      <name val="Arial"/>
      <family val="2"/>
    </font>
    <font>
      <b/>
      <sz val="14"/>
      <color indexed="9"/>
      <name val="Arial"/>
      <family val="2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9"/>
      <name val="Times New Roman"/>
      <family val="1"/>
    </font>
    <font>
      <sz val="7"/>
      <color indexed="12"/>
      <name val="Times New Roman"/>
      <family val="1"/>
    </font>
    <font>
      <sz val="8"/>
      <name val="Arial"/>
      <family val="2"/>
    </font>
    <font>
      <sz val="8"/>
      <name val="Times New Roman"/>
      <family val="1"/>
    </font>
    <font>
      <sz val="8"/>
      <color indexed="12"/>
      <name val="Arial"/>
      <family val="2"/>
    </font>
    <font>
      <sz val="12"/>
      <color indexed="12"/>
      <name val="Times New Roman"/>
      <family val="1"/>
    </font>
    <font>
      <sz val="10"/>
      <name val="Palatino"/>
      <family val="1"/>
    </font>
    <font>
      <b/>
      <sz val="12"/>
      <color indexed="9"/>
      <name val="Times New Roman"/>
      <family val="1"/>
    </font>
    <font>
      <sz val="10"/>
      <color indexed="8"/>
      <name val="Tms Rmn"/>
    </font>
    <font>
      <strike/>
      <sz val="8"/>
      <name val="Arial"/>
      <family val="2"/>
    </font>
    <font>
      <sz val="8"/>
      <color indexed="12"/>
      <name val="Tms Rmn"/>
    </font>
    <font>
      <b/>
      <sz val="10"/>
      <color indexed="9"/>
      <name val="Arial"/>
      <family val="2"/>
    </font>
    <font>
      <sz val="10"/>
      <color indexed="12"/>
      <name val="Times New Roman"/>
      <family val="1"/>
    </font>
    <font>
      <b/>
      <sz val="12"/>
      <name val="Times New Roman"/>
      <family val="1"/>
    </font>
    <font>
      <b/>
      <sz val="8"/>
      <color indexed="8"/>
      <name val="Arial"/>
      <family val="2"/>
    </font>
    <font>
      <u val="singleAccounting"/>
      <sz val="10"/>
      <name val="Arial"/>
      <family val="2"/>
    </font>
    <font>
      <sz val="32"/>
      <name val="Times New Roman"/>
      <family val="1"/>
    </font>
    <font>
      <b/>
      <sz val="6"/>
      <color indexed="21"/>
      <name val="Wingdings"/>
      <charset val="2"/>
    </font>
    <font>
      <b/>
      <sz val="10"/>
      <name val="Helv"/>
    </font>
    <font>
      <sz val="6"/>
      <color indexed="10"/>
      <name val="Times New Roman"/>
      <family val="1"/>
    </font>
    <font>
      <b/>
      <sz val="8"/>
      <name val="Arial Narrow"/>
      <family val="2"/>
    </font>
    <font>
      <b/>
      <i/>
      <sz val="8"/>
      <name val="Arial"/>
      <family val="2"/>
    </font>
    <font>
      <sz val="10"/>
      <color indexed="11"/>
      <name val="Times New Roman"/>
      <family val="1"/>
    </font>
    <font>
      <sz val="10"/>
      <color indexed="10"/>
      <name val="Times New Roman"/>
      <family val="1"/>
    </font>
    <font>
      <sz val="11"/>
      <name val="Tms Rmn"/>
    </font>
    <font>
      <sz val="8"/>
      <name val="Palatino"/>
      <family val="1"/>
    </font>
    <font>
      <sz val="10"/>
      <color indexed="24"/>
      <name val="Arial"/>
      <family val="2"/>
    </font>
    <font>
      <sz val="10"/>
      <name val="Helv"/>
    </font>
    <font>
      <i/>
      <sz val="9"/>
      <name val="Tms Rmn"/>
    </font>
    <font>
      <sz val="10"/>
      <name val="Book Antiqua"/>
      <family val="1"/>
    </font>
    <font>
      <sz val="8"/>
      <color indexed="16"/>
      <name val="Palatino"/>
      <family val="1"/>
    </font>
    <font>
      <b/>
      <i/>
      <sz val="10"/>
      <name val="Arial"/>
      <family val="2"/>
    </font>
    <font>
      <sz val="1"/>
      <color indexed="16"/>
      <name val="Courier"/>
      <family val="3"/>
    </font>
    <font>
      <b/>
      <sz val="14"/>
      <color indexed="10"/>
      <name val="Times New Roman"/>
      <family val="1"/>
    </font>
    <font>
      <b/>
      <sz val="16"/>
      <color indexed="16"/>
      <name val="Arial"/>
      <family val="2"/>
    </font>
    <font>
      <b/>
      <sz val="8"/>
      <name val="Arial"/>
      <family val="2"/>
    </font>
    <font>
      <sz val="9"/>
      <name val="New Century Schlbk"/>
    </font>
    <font>
      <sz val="9"/>
      <color indexed="12"/>
      <name val="Times New Roman"/>
      <family val="1"/>
    </font>
    <font>
      <b/>
      <sz val="10"/>
      <name val="Times New Roman"/>
      <family val="1"/>
    </font>
    <font>
      <sz val="8"/>
      <color indexed="12"/>
      <name val="Times New Roman"/>
      <family val="1"/>
    </font>
    <font>
      <u val="doubleAccounting"/>
      <sz val="10"/>
      <name val="Arial"/>
      <family val="2"/>
    </font>
    <font>
      <sz val="12"/>
      <color indexed="8"/>
      <name val="Arial MT"/>
    </font>
    <font>
      <sz val="9"/>
      <name val="Tms Rmn"/>
    </font>
    <font>
      <sz val="10"/>
      <name val="New Century Schlbk"/>
    </font>
    <font>
      <sz val="1"/>
      <color indexed="8"/>
      <name val="Courier"/>
      <family val="3"/>
    </font>
    <font>
      <i/>
      <sz val="1"/>
      <color indexed="8"/>
      <name val="Courier"/>
      <family val="3"/>
    </font>
    <font>
      <b/>
      <sz val="7"/>
      <color indexed="12"/>
      <name val="Arial"/>
      <family val="2"/>
    </font>
    <font>
      <b/>
      <sz val="10"/>
      <name val="Book Antiqua"/>
      <family val="1"/>
    </font>
    <font>
      <sz val="10"/>
      <color indexed="17"/>
      <name val="Times New Roman"/>
      <family val="1"/>
    </font>
    <font>
      <sz val="12"/>
      <color indexed="9"/>
      <name val="Times New Roman"/>
      <family val="1"/>
    </font>
    <font>
      <b/>
      <sz val="11"/>
      <name val="Helv"/>
      <family val="2"/>
    </font>
    <font>
      <b/>
      <sz val="11"/>
      <name val="Tms Rmn"/>
      <family val="1"/>
    </font>
    <font>
      <i/>
      <sz val="12"/>
      <name val="Tms Rmn"/>
    </font>
    <font>
      <b/>
      <sz val="8"/>
      <name val="Palatino"/>
      <family val="1"/>
    </font>
    <font>
      <b/>
      <sz val="16"/>
      <name val="Times New Roman"/>
      <family val="1"/>
    </font>
    <font>
      <b/>
      <sz val="12"/>
      <name val="Helv"/>
    </font>
    <font>
      <b/>
      <sz val="9"/>
      <name val="Times New Roman"/>
      <family val="1"/>
    </font>
    <font>
      <b/>
      <u/>
      <sz val="9"/>
      <name val="Times New Roman"/>
      <family val="1"/>
    </font>
    <font>
      <b/>
      <sz val="8"/>
      <name val="MS Sans Serif"/>
      <family val="2"/>
    </font>
    <font>
      <sz val="8"/>
      <color indexed="9"/>
      <name val="Arial"/>
      <family val="2"/>
    </font>
    <font>
      <sz val="10"/>
      <color indexed="9"/>
      <name val="Times New Roman"/>
      <family val="1"/>
    </font>
    <font>
      <sz val="8"/>
      <color indexed="39"/>
      <name val="Arial"/>
      <family val="2"/>
    </font>
    <font>
      <sz val="10"/>
      <color indexed="12"/>
      <name val="Arial"/>
      <family val="2"/>
    </font>
    <font>
      <sz val="10"/>
      <color indexed="39"/>
      <name val="Times New Roman"/>
      <family val="1"/>
    </font>
    <font>
      <sz val="10"/>
      <name val="Arial Greek"/>
      <family val="2"/>
      <charset val="161"/>
    </font>
    <font>
      <b/>
      <sz val="8"/>
      <color indexed="12"/>
      <name val="Times New Roman"/>
      <family val="1"/>
    </font>
    <font>
      <b/>
      <sz val="8"/>
      <color indexed="8"/>
      <name val="Times New Roman"/>
      <family val="1"/>
    </font>
    <font>
      <b/>
      <sz val="7"/>
      <name val="Arial"/>
      <family val="2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sz val="11"/>
      <name val="Times New Roman"/>
      <family val="1"/>
    </font>
    <font>
      <b/>
      <sz val="10"/>
      <name val="Palatino"/>
      <family val="1"/>
    </font>
    <font>
      <sz val="10"/>
      <color indexed="16"/>
      <name val="MS Sans Serif"/>
      <family val="2"/>
    </font>
    <font>
      <sz val="8"/>
      <name val="Arial Narrow"/>
      <family val="2"/>
    </font>
    <font>
      <sz val="4"/>
      <name val="Tms Rmn"/>
    </font>
    <font>
      <b/>
      <sz val="11"/>
      <name val="Helv"/>
    </font>
    <font>
      <sz val="26"/>
      <name val="Times New Roman"/>
      <family val="1"/>
    </font>
    <font>
      <sz val="10"/>
      <name val="CG Times (WN)"/>
    </font>
    <font>
      <sz val="7"/>
      <name val="Small Fonts"/>
      <family val="2"/>
    </font>
    <font>
      <b/>
      <i/>
      <sz val="16"/>
      <name val="Helv"/>
    </font>
    <font>
      <sz val="12"/>
      <name val="Helv"/>
    </font>
    <font>
      <sz val="11"/>
      <color theme="1"/>
      <name val="Calibri"/>
      <family val="2"/>
      <scheme val="minor"/>
    </font>
    <font>
      <sz val="10"/>
      <name val="Courier"/>
      <family val="3"/>
    </font>
    <font>
      <sz val="8"/>
      <name val="Helvetica"/>
      <family val="2"/>
    </font>
    <font>
      <sz val="7"/>
      <color indexed="12"/>
      <name val="Arial"/>
      <family val="2"/>
    </font>
    <font>
      <sz val="8"/>
      <color indexed="8"/>
      <name val="Times New Roman"/>
      <family val="1"/>
    </font>
    <font>
      <sz val="7"/>
      <name val="Helvetica"/>
      <family val="2"/>
    </font>
    <font>
      <sz val="7"/>
      <name val="Helv"/>
    </font>
    <font>
      <sz val="8"/>
      <name val="Book Antiqua"/>
      <family val="1"/>
    </font>
    <font>
      <b/>
      <sz val="8"/>
      <color indexed="72"/>
      <name val="Arial"/>
      <family val="2"/>
    </font>
    <font>
      <b/>
      <i/>
      <sz val="10"/>
      <color indexed="8"/>
      <name val="Arial"/>
      <family val="2"/>
    </font>
    <font>
      <b/>
      <i/>
      <sz val="22"/>
      <color indexed="8"/>
      <name val="Times New Roman"/>
      <family val="1"/>
    </font>
    <font>
      <b/>
      <sz val="26"/>
      <name val="Times New Roman"/>
      <family val="1"/>
    </font>
    <font>
      <b/>
      <sz val="18"/>
      <name val="Times New Roman"/>
      <family val="1"/>
    </font>
    <font>
      <sz val="10"/>
      <color indexed="16"/>
      <name val="Helvetica-Black"/>
    </font>
    <font>
      <sz val="12"/>
      <name val="Tms Rmn"/>
    </font>
    <font>
      <b/>
      <sz val="10"/>
      <name val="MS Sans Serif"/>
      <family val="2"/>
    </font>
    <font>
      <sz val="16"/>
      <name val="Times New Roman"/>
      <family val="1"/>
    </font>
    <font>
      <sz val="8"/>
      <color indexed="10"/>
      <name val="Arial"/>
      <family val="2"/>
    </font>
    <font>
      <sz val="8"/>
      <name val="Wingdings"/>
      <charset val="2"/>
    </font>
    <font>
      <sz val="12"/>
      <name val="Arial MT"/>
    </font>
    <font>
      <sz val="9.5"/>
      <color indexed="23"/>
      <name val="Helvetica-Black"/>
    </font>
    <font>
      <sz val="10"/>
      <name val="Tms Rmn"/>
    </font>
    <font>
      <sz val="8"/>
      <name val="MS Sans Serif"/>
      <family val="2"/>
    </font>
    <font>
      <i/>
      <sz val="8"/>
      <name val="Times New Roman"/>
      <family val="1"/>
    </font>
    <font>
      <b/>
      <sz val="10"/>
      <name val="Verdana"/>
      <family val="2"/>
    </font>
    <font>
      <sz val="10"/>
      <name val="Verdana"/>
      <family val="2"/>
    </font>
    <font>
      <b/>
      <sz val="10"/>
      <color indexed="8"/>
      <name val="Times New Roman"/>
      <family val="1"/>
    </font>
    <font>
      <b/>
      <i/>
      <sz val="12"/>
      <color indexed="12"/>
      <name val="Arial"/>
      <family val="2"/>
    </font>
    <font>
      <i/>
      <sz val="10"/>
      <color indexed="8"/>
      <name val="Arial"/>
      <family val="2"/>
    </font>
    <font>
      <b/>
      <sz val="12"/>
      <name val="Tms Rmn"/>
    </font>
    <font>
      <b/>
      <sz val="8"/>
      <name val="Tms Rmn"/>
    </font>
    <font>
      <sz val="7.5"/>
      <name val="Times New Roman"/>
      <family val="1"/>
    </font>
    <font>
      <b/>
      <sz val="9"/>
      <name val="Palatino"/>
      <family val="1"/>
    </font>
    <font>
      <sz val="9"/>
      <color indexed="21"/>
      <name val="Helvetica-Black"/>
    </font>
    <font>
      <sz val="7"/>
      <name val="Palatino"/>
      <family val="1"/>
    </font>
    <font>
      <b/>
      <u val="singleAccounting"/>
      <sz val="14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b/>
      <sz val="14"/>
      <name val="Book Antiqua"/>
      <family val="1"/>
    </font>
    <font>
      <sz val="10"/>
      <name val="Sabon"/>
    </font>
    <font>
      <sz val="12"/>
      <color indexed="8"/>
      <name val="Palatino"/>
      <family val="1"/>
    </font>
    <font>
      <sz val="11"/>
      <color indexed="8"/>
      <name val="Helvetica-Black"/>
    </font>
    <font>
      <b/>
      <sz val="12"/>
      <name val="Book Antiqua"/>
      <family val="1"/>
    </font>
    <font>
      <b/>
      <u/>
      <sz val="9"/>
      <name val="Arial"/>
      <family val="2"/>
    </font>
    <font>
      <b/>
      <sz val="8"/>
      <name val="Times New Roman"/>
      <family val="1"/>
    </font>
    <font>
      <b/>
      <sz val="8"/>
      <name val="Helv"/>
    </font>
    <font>
      <sz val="9"/>
      <color indexed="8"/>
      <name val="Times New Roman"/>
      <family val="1"/>
    </font>
    <font>
      <b/>
      <i/>
      <sz val="24"/>
      <name val="Arial"/>
      <family val="2"/>
    </font>
    <font>
      <sz val="1"/>
      <name val="Tms Rmn"/>
    </font>
    <font>
      <sz val="8"/>
      <color indexed="10"/>
      <name val="Arial Narrow"/>
      <family val="2"/>
    </font>
    <font>
      <sz val="10"/>
      <color indexed="10"/>
      <name val="Arial"/>
      <family val="2"/>
    </font>
    <font>
      <sz val="7"/>
      <name val="Times New Roman"/>
      <family val="1"/>
    </font>
    <font>
      <b/>
      <u/>
      <sz val="8"/>
      <name val="Times New Roman"/>
      <family val="1"/>
    </font>
    <font>
      <b/>
      <sz val="10"/>
      <color indexed="18"/>
      <name val="CG Times (WN)"/>
    </font>
    <font>
      <b/>
      <i/>
      <sz val="8"/>
      <color indexed="12"/>
      <name val="Times New Roman"/>
      <family val="1"/>
    </font>
    <font>
      <sz val="10"/>
      <name val="Arial Narrow"/>
      <family val="2"/>
    </font>
  </fonts>
  <fills count="6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35"/>
        <bgColor indexed="64"/>
      </patternFill>
    </fill>
    <fill>
      <patternFill patternType="lightGray">
        <fgColor indexed="15"/>
      </patternFill>
    </fill>
    <fill>
      <patternFill patternType="solid">
        <fgColor indexed="27"/>
        <bgColor indexed="64"/>
      </patternFill>
    </fill>
    <fill>
      <patternFill patternType="lightGray"/>
    </fill>
    <fill>
      <patternFill patternType="solid">
        <fgColor indexed="22"/>
        <bgColor indexed="22"/>
      </patternFill>
    </fill>
    <fill>
      <patternFill patternType="solid">
        <fgColor indexed="41"/>
        <bgColor indexed="41"/>
      </patternFill>
    </fill>
    <fill>
      <patternFill patternType="lightGray">
        <fgColor indexed="13"/>
      </patternFill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</patternFill>
    </fill>
    <fill>
      <patternFill patternType="lightGray">
        <fgColor indexed="10"/>
      </patternFill>
    </fill>
    <fill>
      <patternFill patternType="mediumGray">
        <fgColor indexed="22"/>
      </patternFill>
    </fill>
    <fill>
      <patternFill patternType="darkVertical"/>
    </fill>
    <fill>
      <patternFill patternType="gray125">
        <fgColor indexed="15"/>
      </patternFill>
    </fill>
    <fill>
      <patternFill patternType="gray0625"/>
    </fill>
    <fill>
      <patternFill patternType="solid">
        <fgColor indexed="62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49"/>
        <bgColor indexed="64"/>
      </patternFill>
    </fill>
    <fill>
      <patternFill patternType="solid">
        <fgColor indexed="13"/>
      </patternFill>
    </fill>
    <fill>
      <patternFill patternType="mediumGray">
        <fgColor indexed="11"/>
      </patternFill>
    </fill>
    <fill>
      <patternFill patternType="lightGray">
        <fgColor indexed="11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1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medium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/>
      <bottom/>
      <diagonal/>
    </border>
    <border>
      <left/>
      <right/>
      <top/>
      <bottom style="thin">
        <color indexed="4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8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3"/>
      </bottom>
      <diagonal/>
    </border>
    <border>
      <left/>
      <right/>
      <top/>
      <bottom style="medium">
        <color indexed="45"/>
      </bottom>
      <diagonal/>
    </border>
    <border>
      <left/>
      <right/>
      <top/>
      <bottom style="thin">
        <color indexed="45"/>
      </bottom>
      <diagonal/>
    </border>
    <border>
      <left/>
      <right/>
      <top style="medium">
        <color indexed="45"/>
      </top>
      <bottom/>
      <diagonal/>
    </border>
    <border>
      <left/>
      <right/>
      <top/>
      <bottom style="double">
        <color indexed="45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9"/>
      </top>
      <bottom style="thin">
        <color indexed="63"/>
      </bottom>
      <diagonal/>
    </border>
    <border>
      <left style="thick">
        <color indexed="64"/>
      </left>
      <right style="thin">
        <color indexed="64"/>
      </right>
      <top/>
      <bottom/>
      <diagonal/>
    </border>
  </borders>
  <cellStyleXfs count="3062">
    <xf numFmtId="0" fontId="0" fillId="0" borderId="0"/>
    <xf numFmtId="44" fontId="3" fillId="0" borderId="0" applyFont="0" applyFill="0" applyBorder="0" applyAlignment="0" applyProtection="0"/>
    <xf numFmtId="0" fontId="3" fillId="0" borderId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0" fontId="9" fillId="7" borderId="0" applyNumberFormat="0" applyBorder="0" applyAlignment="0" applyProtection="0"/>
    <xf numFmtId="167" fontId="10" fillId="0" borderId="0" applyFill="0" applyBorder="0" applyAlignment="0"/>
    <xf numFmtId="0" fontId="11" fillId="24" borderId="15" applyNumberFormat="0" applyAlignment="0" applyProtection="0"/>
    <xf numFmtId="0" fontId="12" fillId="25" borderId="16" applyNumberFormat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3" fillId="0" borderId="0" applyFill="0" applyBorder="0" applyAlignment="0" applyProtection="0"/>
    <xf numFmtId="0" fontId="13" fillId="0" borderId="0" applyNumberFormat="0" applyAlignment="0">
      <alignment horizontal="left"/>
    </xf>
    <xf numFmtId="44" fontId="3" fillId="0" borderId="0" applyFont="0" applyFill="0" applyBorder="0" applyAlignment="0" applyProtection="0"/>
    <xf numFmtId="0" fontId="14" fillId="0" borderId="0" applyNumberFormat="0" applyAlignment="0">
      <alignment horizontal="left"/>
    </xf>
    <xf numFmtId="0" fontId="15" fillId="0" borderId="0" applyNumberFormat="0" applyFill="0" applyBorder="0" applyAlignment="0" applyProtection="0"/>
    <xf numFmtId="0" fontId="16" fillId="8" borderId="0" applyNumberFormat="0" applyBorder="0" applyAlignment="0" applyProtection="0"/>
    <xf numFmtId="0" fontId="17" fillId="0" borderId="17" applyNumberFormat="0" applyAlignment="0" applyProtection="0">
      <alignment horizontal="left" vertical="center"/>
    </xf>
    <xf numFmtId="0" fontId="17" fillId="0" borderId="5">
      <alignment horizontal="left" vertical="center"/>
    </xf>
    <xf numFmtId="0" fontId="18" fillId="0" borderId="18" applyNumberFormat="0" applyFill="0" applyAlignment="0" applyProtection="0"/>
    <xf numFmtId="0" fontId="19" fillId="0" borderId="19" applyNumberFormat="0" applyFill="0" applyAlignment="0" applyProtection="0"/>
    <xf numFmtId="0" fontId="20" fillId="0" borderId="20" applyNumberFormat="0" applyFill="0" applyAlignment="0" applyProtection="0"/>
    <xf numFmtId="0" fontId="20" fillId="0" borderId="0" applyNumberFormat="0" applyFill="0" applyBorder="0" applyAlignment="0" applyProtection="0"/>
    <xf numFmtId="0" fontId="21" fillId="11" borderId="15" applyNumberFormat="0" applyAlignment="0" applyProtection="0"/>
    <xf numFmtId="0" fontId="22" fillId="0" borderId="21" applyNumberFormat="0" applyFill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26" borderId="0" applyNumberFormat="0" applyBorder="0" applyAlignment="0" applyProtection="0"/>
    <xf numFmtId="0" fontId="3" fillId="0" borderId="0"/>
    <xf numFmtId="0" fontId="26" fillId="0" borderId="0"/>
    <xf numFmtId="0" fontId="26" fillId="0" borderId="0"/>
    <xf numFmtId="0" fontId="2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27" borderId="22" applyNumberFormat="0" applyFont="0" applyAlignment="0" applyProtection="0"/>
    <xf numFmtId="0" fontId="3" fillId="27" borderId="22" applyNumberFormat="0" applyFont="0" applyAlignment="0" applyProtection="0"/>
    <xf numFmtId="0" fontId="3" fillId="27" borderId="22" applyNumberFormat="0" applyFont="0" applyAlignment="0" applyProtection="0"/>
    <xf numFmtId="0" fontId="3" fillId="27" borderId="22" applyNumberFormat="0" applyFont="0" applyAlignment="0" applyProtection="0"/>
    <xf numFmtId="0" fontId="27" fillId="24" borderId="23" applyNumberFormat="0" applyAlignment="0" applyProtection="0"/>
    <xf numFmtId="168" fontId="28" fillId="0" borderId="0" applyNumberFormat="0" applyFill="0" applyBorder="0" applyAlignment="0" applyProtection="0">
      <alignment horizontal="left"/>
    </xf>
    <xf numFmtId="40" fontId="29" fillId="0" borderId="0" applyBorder="0">
      <alignment horizontal="right"/>
    </xf>
    <xf numFmtId="0" fontId="30" fillId="0" borderId="0" applyNumberFormat="0" applyFill="0" applyBorder="0" applyAlignment="0" applyProtection="0"/>
    <xf numFmtId="0" fontId="31" fillId="0" borderId="24" applyNumberFormat="0" applyFill="0" applyAlignment="0" applyProtection="0"/>
    <xf numFmtId="0" fontId="32" fillId="0" borderId="0" applyNumberFormat="0" applyFill="0" applyBorder="0" applyAlignment="0" applyProtection="0"/>
    <xf numFmtId="0" fontId="2" fillId="0" borderId="0"/>
    <xf numFmtId="44" fontId="3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5" fontId="41" fillId="0" borderId="0" applyFont="0" applyFill="0" applyBorder="0" applyAlignment="0" applyProtection="0"/>
    <xf numFmtId="8" fontId="41" fillId="0" borderId="0" applyFont="0" applyFill="0" applyBorder="0" applyAlignment="0" applyProtection="0"/>
    <xf numFmtId="170" fontId="26" fillId="0" borderId="0" applyFont="0" applyFill="0" applyBorder="0" applyAlignment="0" applyProtection="0">
      <protection locked="0"/>
    </xf>
    <xf numFmtId="7" fontId="42" fillId="0" borderId="1" applyFill="0" applyBorder="0" applyProtection="0"/>
    <xf numFmtId="10" fontId="41" fillId="0" borderId="0" applyFont="0" applyFill="0" applyBorder="0" applyAlignment="0" applyProtection="0"/>
    <xf numFmtId="171" fontId="26" fillId="0" borderId="0" applyFont="0" applyFill="0" applyBorder="0" applyAlignment="0"/>
    <xf numFmtId="164" fontId="43" fillId="0" borderId="0" applyFont="0" applyAlignment="0">
      <alignment horizontal="center" vertical="center"/>
    </xf>
    <xf numFmtId="0" fontId="43" fillId="0" borderId="0" applyFont="0" applyAlignment="0">
      <alignment horizontal="center" vertical="center"/>
    </xf>
    <xf numFmtId="164" fontId="43" fillId="0" borderId="0" applyFont="0" applyAlignment="0">
      <alignment horizontal="center" vertical="center"/>
    </xf>
    <xf numFmtId="164" fontId="43" fillId="0" borderId="0" applyFont="0" applyAlignment="0">
      <alignment horizontal="center" vertical="center"/>
    </xf>
    <xf numFmtId="172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3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43" fontId="26" fillId="0" borderId="0"/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30" borderId="0"/>
    <xf numFmtId="0" fontId="3" fillId="30" borderId="0"/>
    <xf numFmtId="164" fontId="3" fillId="30" borderId="0"/>
    <xf numFmtId="164" fontId="3" fillId="30" borderId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44" fillId="0" borderId="0" applyFont="0" applyFill="0" applyBorder="0" applyAlignment="0" applyProtection="0"/>
    <xf numFmtId="176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4" fontId="26" fillId="0" borderId="0" applyFont="0" applyFill="0" applyBorder="0" applyAlignment="0" applyProtection="0"/>
    <xf numFmtId="178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4" fontId="26" fillId="0" borderId="0" applyFont="0" applyFill="0" applyBorder="0" applyAlignment="0" applyProtection="0"/>
    <xf numFmtId="178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4" fontId="26" fillId="0" borderId="0" applyFont="0" applyFill="0" applyBorder="0" applyAlignment="0" applyProtection="0"/>
    <xf numFmtId="14" fontId="26" fillId="0" borderId="0" applyFont="0" applyFill="0" applyBorder="0" applyAlignment="0" applyProtection="0"/>
    <xf numFmtId="178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164" fontId="40" fillId="0" borderId="0" applyFont="0" applyFill="0" applyBorder="0" applyAlignment="0" applyProtection="0"/>
    <xf numFmtId="178" fontId="3" fillId="0" borderId="0" applyFont="0" applyFill="0" applyBorder="0" applyAlignment="0" applyProtection="0"/>
    <xf numFmtId="179" fontId="26" fillId="0" borderId="0" applyFont="0" applyFill="0" applyBorder="0" applyAlignment="0" applyProtection="0"/>
    <xf numFmtId="37" fontId="26" fillId="0" borderId="0" applyFont="0" applyFill="0" applyBorder="0" applyAlignment="0" applyProtection="0"/>
    <xf numFmtId="177" fontId="3" fillId="0" borderId="0" applyFont="0" applyFill="0" applyBorder="0" applyAlignment="0" applyProtection="0"/>
    <xf numFmtId="177" fontId="45" fillId="0" borderId="0" applyFont="0" applyFill="0" applyBorder="0" applyAlignment="0" applyProtection="0"/>
    <xf numFmtId="179" fontId="26" fillId="0" borderId="0" applyFont="0" applyFill="0" applyBorder="0" applyAlignment="0" applyProtection="0"/>
    <xf numFmtId="37" fontId="26" fillId="0" borderId="0" applyFont="0" applyFill="0" applyBorder="0" applyAlignment="0" applyProtection="0"/>
    <xf numFmtId="178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75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81" fontId="3" fillId="0" borderId="0" applyFont="0" applyFill="0" applyBorder="0" applyAlignment="0" applyProtection="0"/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6" fillId="0" borderId="0" applyNumberFormat="0" applyFill="0" applyBorder="0" applyAlignment="0" applyProtection="0"/>
    <xf numFmtId="164" fontId="46" fillId="0" borderId="0" applyNumberFormat="0" applyFill="0" applyBorder="0" applyAlignment="0" applyProtection="0"/>
    <xf numFmtId="164" fontId="3" fillId="26" borderId="0" applyNumberFormat="0" applyFont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3" fillId="0" borderId="0"/>
    <xf numFmtId="0" fontId="3" fillId="0" borderId="0"/>
    <xf numFmtId="164" fontId="3" fillId="0" borderId="0"/>
    <xf numFmtId="164" fontId="3" fillId="0" borderId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4" fontId="45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5" fontId="26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5" fontId="26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5" fontId="26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7" fontId="40" fillId="0" borderId="0" applyFont="0" applyFill="0" applyBorder="0" applyAlignment="0" applyProtection="0"/>
    <xf numFmtId="188" fontId="26" fillId="0" borderId="0" applyFont="0" applyFill="0" applyBorder="0" applyAlignment="0" applyProtection="0"/>
    <xf numFmtId="189" fontId="26" fillId="0" borderId="0" applyFont="0" applyFill="0" applyBorder="0" applyAlignment="0" applyProtection="0"/>
    <xf numFmtId="190" fontId="26" fillId="0" borderId="0" applyFont="0" applyFill="0" applyBorder="0" applyAlignment="0" applyProtection="0"/>
    <xf numFmtId="183" fontId="3" fillId="0" borderId="0" applyFont="0" applyFill="0" applyBorder="0" applyAlignment="0" applyProtection="0"/>
    <xf numFmtId="186" fontId="3" fillId="0" borderId="0" applyFont="0" applyFill="0" applyBorder="0" applyAlignment="0" applyProtection="0"/>
    <xf numFmtId="183" fontId="45" fillId="0" borderId="0" applyFont="0" applyFill="0" applyBorder="0" applyAlignment="0" applyProtection="0"/>
    <xf numFmtId="190" fontId="26" fillId="0" borderId="0" applyFont="0" applyFill="0" applyBorder="0" applyAlignment="0" applyProtection="0"/>
    <xf numFmtId="183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82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3" fontId="26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4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26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26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3" fontId="26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6" fontId="40" fillId="0" borderId="0" applyFont="0" applyFill="0" applyBorder="0" applyAlignment="0" applyProtection="0"/>
    <xf numFmtId="197" fontId="26" fillId="0" borderId="0" applyFont="0" applyFill="0" applyBorder="0" applyAlignment="0" applyProtection="0"/>
    <xf numFmtId="198" fontId="26" fillId="0" borderId="0" applyFont="0" applyFill="0" applyBorder="0" applyAlignment="0" applyProtection="0"/>
    <xf numFmtId="199" fontId="26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9" fontId="26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2" fontId="3" fillId="0" borderId="0" applyFont="0" applyFill="0" applyBorder="0" applyAlignment="0" applyProtection="0"/>
    <xf numFmtId="191" fontId="3" fillId="0" borderId="0" applyFont="0" applyFill="0" applyBorder="0" applyProtection="0">
      <alignment horizontal="right"/>
    </xf>
    <xf numFmtId="192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/>
    <xf numFmtId="0" fontId="3" fillId="0" borderId="0"/>
    <xf numFmtId="164" fontId="3" fillId="0" borderId="0"/>
    <xf numFmtId="164" fontId="3" fillId="0" borderId="0"/>
    <xf numFmtId="172" fontId="3" fillId="0" borderId="0" applyFont="0" applyFill="0" applyBorder="0" applyProtection="0">
      <alignment horizontal="right"/>
    </xf>
    <xf numFmtId="200" fontId="3" fillId="0" borderId="0" applyFont="0" applyFill="0" applyBorder="0" applyAlignment="0" applyProtection="0"/>
    <xf numFmtId="200" fontId="3" fillId="0" borderId="33" applyFont="0" applyFill="0" applyAlignment="0" applyProtection="0"/>
    <xf numFmtId="200" fontId="3" fillId="0" borderId="33" applyFont="0" applyFill="0" applyAlignment="0" applyProtection="0"/>
    <xf numFmtId="200" fontId="3" fillId="0" borderId="33" applyFont="0" applyFill="0" applyAlignment="0" applyProtection="0"/>
    <xf numFmtId="200" fontId="3" fillId="0" borderId="33" applyFont="0" applyFill="0" applyAlignment="0" applyProtection="0"/>
    <xf numFmtId="200" fontId="3" fillId="0" borderId="33" applyFont="0" applyFill="0" applyAlignment="0" applyProtection="0"/>
    <xf numFmtId="200" fontId="3" fillId="0" borderId="33" applyFont="0" applyFill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2" fontId="26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2" fontId="26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202" fontId="26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203" fontId="26" fillId="0" borderId="0" applyFont="0" applyFill="0" applyBorder="0" applyAlignment="0" applyProtection="0"/>
    <xf numFmtId="204" fontId="26" fillId="0" borderId="0" applyFont="0" applyFill="0" applyBorder="0" applyAlignment="0" applyProtection="0"/>
    <xf numFmtId="205" fontId="26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205" fontId="26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201" fontId="3" fillId="0" borderId="0" applyFont="0" applyFill="0" applyBorder="0" applyAlignment="0" applyProtection="0"/>
    <xf numFmtId="172" fontId="3" fillId="0" borderId="0" applyFont="0" applyFill="0" applyBorder="0" applyProtection="0">
      <alignment horizontal="right"/>
    </xf>
    <xf numFmtId="201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7" fontId="26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26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207" fontId="26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8" fontId="40" fillId="0" borderId="0" applyFont="0" applyFill="0" applyBorder="0" applyAlignment="0" applyProtection="0"/>
    <xf numFmtId="209" fontId="26" fillId="0" borderId="0" applyFont="0" applyFill="0" applyBorder="0" applyAlignment="0" applyProtection="0"/>
    <xf numFmtId="37" fontId="26" fillId="0" borderId="0" applyFont="0" applyFill="0" applyBorder="0" applyAlignment="0" applyProtection="0"/>
    <xf numFmtId="210" fontId="26" fillId="0" borderId="0" applyFont="0" applyFill="0" applyBorder="0" applyAlignment="0" applyProtection="0"/>
    <xf numFmtId="165" fontId="26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165" fontId="26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173" fontId="3" fillId="0" borderId="0" applyFont="0" applyFill="0" applyBorder="0" applyProtection="0">
      <alignment horizontal="right"/>
    </xf>
    <xf numFmtId="206" fontId="3" fillId="0" borderId="0" applyFont="0" applyFill="0" applyBorder="0" applyAlignment="0" applyProtection="0"/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3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10" fillId="0" borderId="0">
      <alignment vertical="top"/>
    </xf>
    <xf numFmtId="164" fontId="10" fillId="0" borderId="0">
      <alignment vertical="top"/>
    </xf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>
      <alignment vertical="top"/>
    </xf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47" fillId="0" borderId="0" applyNumberFormat="0" applyFill="0" applyBorder="0" applyAlignment="0" applyProtection="0"/>
    <xf numFmtId="164" fontId="47" fillId="0" borderId="0" applyNumberFormat="0" applyFill="0" applyBorder="0" applyProtection="0">
      <alignment vertical="top"/>
    </xf>
    <xf numFmtId="164" fontId="47" fillId="0" borderId="0" applyNumberForma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48" fillId="0" borderId="34" applyNumberFormat="0" applyFill="0" applyAlignment="0" applyProtection="0"/>
    <xf numFmtId="164" fontId="49" fillId="0" borderId="0" applyNumberFormat="0" applyFill="0" applyBorder="0" applyAlignment="0" applyProtection="0"/>
    <xf numFmtId="164" fontId="48" fillId="2" borderId="0" applyNumberFormat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34" applyNumberFormat="0" applyFill="0" applyAlignment="0" applyProtection="0"/>
    <xf numFmtId="164" fontId="48" fillId="0" borderId="34" applyNumberFormat="0" applyFill="0" applyAlignment="0" applyProtection="0"/>
    <xf numFmtId="164" fontId="48" fillId="0" borderId="34" applyNumberFormat="0" applyFill="0" applyAlignment="0" applyProtection="0"/>
    <xf numFmtId="164" fontId="48" fillId="0" borderId="34" applyNumberFormat="0" applyFill="0" applyAlignment="0" applyProtection="0"/>
    <xf numFmtId="164" fontId="48" fillId="0" borderId="34" applyNumberFormat="0" applyFill="0" applyAlignment="0" applyProtection="0"/>
    <xf numFmtId="164" fontId="48" fillId="0" borderId="34" applyNumberFormat="0" applyFill="0" applyAlignment="0" applyProtection="0"/>
    <xf numFmtId="164" fontId="48" fillId="0" borderId="34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34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34" applyNumberFormat="0" applyFill="0" applyAlignment="0" applyProtection="0"/>
    <xf numFmtId="164" fontId="48" fillId="0" borderId="34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34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34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34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34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34" applyNumberFormat="0" applyFill="0" applyAlignment="0" applyProtection="0"/>
    <xf numFmtId="164" fontId="48" fillId="0" borderId="34" applyNumberFormat="0" applyFill="0" applyAlignment="0" applyProtection="0"/>
    <xf numFmtId="164" fontId="48" fillId="0" borderId="34" applyNumberFormat="0" applyFill="0" applyAlignment="0" applyProtection="0"/>
    <xf numFmtId="164" fontId="48" fillId="0" borderId="34" applyNumberFormat="0" applyFill="0" applyAlignment="0" applyProtection="0"/>
    <xf numFmtId="164" fontId="48" fillId="0" borderId="34" applyNumberFormat="0" applyFill="0" applyAlignment="0" applyProtection="0"/>
    <xf numFmtId="164" fontId="48" fillId="0" borderId="34" applyNumberFormat="0" applyFill="0" applyAlignment="0" applyProtection="0"/>
    <xf numFmtId="164" fontId="48" fillId="0" borderId="34" applyNumberFormat="0" applyFill="0" applyAlignment="0" applyProtection="0"/>
    <xf numFmtId="164" fontId="48" fillId="0" borderId="34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34" applyNumberFormat="0" applyFill="0" applyAlignment="0" applyProtection="0"/>
    <xf numFmtId="164" fontId="48" fillId="0" borderId="34" applyNumberFormat="0" applyFill="0" applyAlignment="0" applyProtection="0"/>
    <xf numFmtId="164" fontId="48" fillId="0" borderId="34" applyNumberFormat="0" applyFill="0" applyAlignment="0" applyProtection="0"/>
    <xf numFmtId="164" fontId="48" fillId="0" borderId="34" applyNumberFormat="0" applyFill="0" applyAlignment="0" applyProtection="0"/>
    <xf numFmtId="164" fontId="48" fillId="0" borderId="34" applyNumberFormat="0" applyFill="0" applyAlignment="0" applyProtection="0"/>
    <xf numFmtId="164" fontId="48" fillId="0" borderId="34" applyNumberFormat="0" applyFill="0" applyAlignment="0" applyProtection="0"/>
    <xf numFmtId="164" fontId="48" fillId="0" borderId="34" applyNumberFormat="0" applyFill="0" applyAlignment="0" applyProtection="0"/>
    <xf numFmtId="164" fontId="48" fillId="0" borderId="34" applyNumberFormat="0" applyFill="0" applyAlignment="0" applyProtection="0"/>
    <xf numFmtId="164" fontId="48" fillId="0" borderId="34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34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34" applyNumberFormat="0" applyFill="0" applyAlignment="0" applyProtection="0"/>
    <xf numFmtId="164" fontId="48" fillId="0" borderId="34" applyNumberFormat="0" applyFill="0" applyAlignment="0" applyProtection="0"/>
    <xf numFmtId="164" fontId="48" fillId="0" borderId="34" applyNumberFormat="0" applyFill="0" applyAlignment="0" applyProtection="0"/>
    <xf numFmtId="164" fontId="48" fillId="0" borderId="34" applyNumberFormat="0" applyFill="0" applyAlignment="0" applyProtection="0"/>
    <xf numFmtId="164" fontId="48" fillId="0" borderId="34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34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34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34" applyNumberFormat="0" applyFill="0" applyAlignment="0" applyProtection="0"/>
    <xf numFmtId="164" fontId="48" fillId="0" borderId="34" applyNumberFormat="0" applyFill="0" applyAlignment="0" applyProtection="0"/>
    <xf numFmtId="164" fontId="48" fillId="0" borderId="34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34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34" applyNumberFormat="0" applyFill="0" applyAlignment="0" applyProtection="0"/>
    <xf numFmtId="164" fontId="48" fillId="0" borderId="34" applyNumberFormat="0" applyFill="0" applyAlignment="0" applyProtection="0"/>
    <xf numFmtId="164" fontId="48" fillId="0" borderId="34" applyNumberFormat="0" applyFill="0" applyAlignment="0" applyProtection="0"/>
    <xf numFmtId="164" fontId="48" fillId="0" borderId="34" applyNumberFormat="0" applyFill="0" applyAlignment="0" applyProtection="0"/>
    <xf numFmtId="164" fontId="48" fillId="0" borderId="34" applyNumberFormat="0" applyFill="0" applyAlignment="0" applyProtection="0"/>
    <xf numFmtId="164" fontId="48" fillId="0" borderId="34" applyNumberFormat="0" applyFill="0" applyAlignment="0" applyProtection="0"/>
    <xf numFmtId="164" fontId="48" fillId="0" borderId="34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34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34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34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0" applyNumberFormat="0" applyFill="0" applyBorder="0" applyAlignment="0" applyProtection="0"/>
    <xf numFmtId="164" fontId="48" fillId="0" borderId="34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34" applyNumberFormat="0" applyFill="0" applyAlignment="0" applyProtection="0"/>
    <xf numFmtId="164" fontId="48" fillId="0" borderId="34" applyNumberFormat="0" applyFill="0" applyAlignment="0" applyProtection="0"/>
    <xf numFmtId="164" fontId="48" fillId="0" borderId="34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34" applyNumberFormat="0" applyFill="0" applyAlignment="0" applyProtection="0"/>
    <xf numFmtId="164" fontId="48" fillId="0" borderId="34" applyNumberFormat="0" applyFill="0" applyAlignment="0" applyProtection="0"/>
    <xf numFmtId="164" fontId="48" fillId="0" borderId="34" applyNumberFormat="0" applyFill="0" applyAlignment="0" applyProtection="0"/>
    <xf numFmtId="164" fontId="48" fillId="0" borderId="34" applyNumberFormat="0" applyFill="0" applyAlignment="0" applyProtection="0"/>
    <xf numFmtId="164" fontId="48" fillId="0" borderId="34" applyNumberFormat="0" applyFill="0" applyAlignment="0" applyProtection="0"/>
    <xf numFmtId="164" fontId="48" fillId="0" borderId="34" applyNumberFormat="0" applyFill="0" applyAlignment="0" applyProtection="0"/>
    <xf numFmtId="164" fontId="48" fillId="0" borderId="34" applyNumberFormat="0" applyFill="0" applyAlignment="0" applyProtection="0"/>
    <xf numFmtId="164" fontId="48" fillId="0" borderId="34" applyNumberFormat="0" applyFill="0" applyAlignment="0" applyProtection="0"/>
    <xf numFmtId="164" fontId="48" fillId="0" borderId="34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34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35" applyNumberFormat="0" applyFill="0" applyAlignment="0" applyProtection="0"/>
    <xf numFmtId="164" fontId="48" fillId="0" borderId="0" applyNumberFormat="0" applyFill="0" applyBorder="0" applyAlignment="0" applyProtection="0"/>
    <xf numFmtId="164" fontId="48" fillId="0" borderId="34" applyNumberFormat="0" applyFill="0" applyAlignment="0" applyProtection="0"/>
    <xf numFmtId="164" fontId="48" fillId="0" borderId="0" applyNumberFormat="0" applyFill="0" applyBorder="0" applyAlignment="0" applyProtection="0"/>
    <xf numFmtId="164" fontId="50" fillId="0" borderId="33" applyNumberFormat="0" applyFill="0" applyProtection="0">
      <alignment horizontal="center"/>
    </xf>
    <xf numFmtId="164" fontId="50" fillId="0" borderId="33" applyNumberFormat="0" applyFill="0" applyProtection="0">
      <alignment horizontal="centerContinuous"/>
    </xf>
    <xf numFmtId="164" fontId="50" fillId="0" borderId="33" applyNumberFormat="0" applyFill="0" applyProtection="0">
      <alignment horizontal="centerContinuous"/>
    </xf>
    <xf numFmtId="164" fontId="50" fillId="0" borderId="33" applyNumberFormat="0" applyFill="0" applyProtection="0">
      <alignment horizontal="centerContinuous"/>
    </xf>
    <xf numFmtId="164" fontId="50" fillId="0" borderId="33" applyNumberFormat="0" applyFill="0" applyProtection="0">
      <alignment horizontal="centerContinuous"/>
    </xf>
    <xf numFmtId="164" fontId="50" fillId="0" borderId="33" applyNumberFormat="0" applyFill="0" applyProtection="0">
      <alignment horizontal="centerContinuous"/>
    </xf>
    <xf numFmtId="164" fontId="50" fillId="0" borderId="33" applyNumberFormat="0" applyFill="0" applyProtection="0">
      <alignment horizontal="centerContinuous"/>
    </xf>
    <xf numFmtId="164" fontId="50" fillId="0" borderId="33" applyNumberFormat="0" applyFill="0" applyProtection="0">
      <alignment horizontal="center"/>
    </xf>
    <xf numFmtId="164" fontId="50" fillId="0" borderId="33" applyNumberFormat="0" applyFill="0" applyProtection="0">
      <alignment horizontal="center"/>
    </xf>
    <xf numFmtId="164" fontId="50" fillId="0" borderId="33" applyNumberFormat="0" applyFill="0" applyProtection="0">
      <alignment horizontal="center"/>
    </xf>
    <xf numFmtId="164" fontId="50" fillId="0" borderId="33" applyNumberFormat="0" applyFill="0" applyProtection="0">
      <alignment horizontal="center"/>
    </xf>
    <xf numFmtId="164" fontId="50" fillId="0" borderId="33" applyNumberFormat="0" applyFill="0" applyProtection="0">
      <alignment horizontal="center"/>
    </xf>
    <xf numFmtId="164" fontId="50" fillId="0" borderId="33" applyNumberFormat="0" applyFill="0" applyProtection="0">
      <alignment horizontal="center"/>
    </xf>
    <xf numFmtId="164" fontId="50" fillId="0" borderId="33" applyNumberFormat="0" applyFill="0" applyProtection="0">
      <alignment horizontal="center"/>
    </xf>
    <xf numFmtId="164" fontId="50" fillId="0" borderId="33" applyNumberFormat="0" applyFill="0" applyProtection="0">
      <alignment horizontal="center"/>
    </xf>
    <xf numFmtId="164" fontId="50" fillId="0" borderId="33" applyNumberFormat="0" applyFill="0" applyProtection="0">
      <alignment horizontal="center"/>
    </xf>
    <xf numFmtId="164" fontId="50" fillId="0" borderId="33" applyNumberFormat="0" applyFill="0" applyProtection="0">
      <alignment horizontal="center"/>
    </xf>
    <xf numFmtId="164" fontId="50" fillId="0" borderId="33" applyNumberFormat="0" applyFill="0" applyProtection="0">
      <alignment horizontal="center"/>
    </xf>
    <xf numFmtId="164" fontId="50" fillId="0" borderId="33" applyNumberFormat="0" applyFill="0" applyProtection="0">
      <alignment horizontal="center"/>
    </xf>
    <xf numFmtId="164" fontId="44" fillId="0" borderId="36" applyNumberFormat="0" applyFont="0" applyFill="0" applyAlignment="0" applyProtection="0"/>
    <xf numFmtId="164" fontId="44" fillId="0" borderId="36" applyNumberFormat="0" applyFont="0" applyFill="0" applyAlignment="0" applyProtection="0"/>
    <xf numFmtId="164" fontId="44" fillId="0" borderId="36" applyNumberFormat="0" applyFont="0" applyFill="0" applyAlignment="0" applyProtection="0"/>
    <xf numFmtId="164" fontId="44" fillId="0" borderId="36" applyNumberFormat="0" applyFont="0" applyFill="0" applyAlignment="0" applyProtection="0"/>
    <xf numFmtId="164" fontId="44" fillId="0" borderId="36" applyNumberFormat="0" applyFont="0" applyFill="0" applyAlignment="0" applyProtection="0"/>
    <xf numFmtId="164" fontId="44" fillId="0" borderId="36" applyNumberFormat="0" applyFont="0" applyFill="0" applyAlignment="0" applyProtection="0"/>
    <xf numFmtId="164" fontId="50" fillId="0" borderId="0" applyNumberFormat="0" applyFill="0" applyBorder="0" applyProtection="0">
      <alignment horizontal="left"/>
    </xf>
    <xf numFmtId="164" fontId="50" fillId="0" borderId="0" applyNumberFormat="0" applyFill="0" applyBorder="0" applyProtection="0">
      <alignment horizontal="left"/>
    </xf>
    <xf numFmtId="164" fontId="51" fillId="0" borderId="0" applyNumberFormat="0" applyFill="0" applyBorder="0" applyProtection="0">
      <alignment horizontal="centerContinuous"/>
    </xf>
    <xf numFmtId="164" fontId="51" fillId="0" borderId="0" applyNumberFormat="0" applyFill="0" applyBorder="0" applyProtection="0">
      <alignment horizontal="centerContinuous"/>
    </xf>
    <xf numFmtId="164" fontId="51" fillId="0" borderId="0" applyNumberFormat="0" applyFill="0" applyProtection="0">
      <alignment horizontal="centerContinuous"/>
    </xf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0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 applyFont="0" applyFill="0" applyBorder="0" applyAlignment="0" applyProtection="0"/>
    <xf numFmtId="0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2" fillId="0" borderId="0" applyFont="0" applyFill="0" applyBorder="0" applyAlignment="0" applyProtection="0"/>
    <xf numFmtId="164" fontId="52" fillId="0" borderId="0" applyFont="0" applyFill="0" applyBorder="0" applyAlignment="0" applyProtection="0"/>
    <xf numFmtId="211" fontId="53" fillId="0" borderId="0" applyFont="0" applyFill="0" applyBorder="0" applyAlignment="0" applyProtection="0"/>
    <xf numFmtId="212" fontId="53" fillId="0" borderId="0" applyFont="0" applyFill="0" applyBorder="0" applyAlignment="0" applyProtection="0"/>
    <xf numFmtId="164" fontId="53" fillId="0" borderId="0" applyNumberFormat="0" applyFill="0" applyBorder="0" applyAlignment="0" applyProtection="0"/>
    <xf numFmtId="164" fontId="52" fillId="0" borderId="0"/>
    <xf numFmtId="1" fontId="54" fillId="0" borderId="0"/>
    <xf numFmtId="213" fontId="54" fillId="0" borderId="0"/>
    <xf numFmtId="166" fontId="54" fillId="0" borderId="0"/>
    <xf numFmtId="2" fontId="54" fillId="0" borderId="0"/>
    <xf numFmtId="10" fontId="54" fillId="0" borderId="0"/>
    <xf numFmtId="1" fontId="55" fillId="0" borderId="0"/>
    <xf numFmtId="38" fontId="26" fillId="0" borderId="37"/>
    <xf numFmtId="214" fontId="26" fillId="0" borderId="0" applyFont="0" applyFill="0" applyBorder="0" applyAlignment="0" applyProtection="0">
      <protection locked="0"/>
    </xf>
    <xf numFmtId="164" fontId="56" fillId="31" borderId="5" applyNumberFormat="0" applyFill="0" applyBorder="0" applyAlignment="0">
      <alignment horizontal="left"/>
    </xf>
    <xf numFmtId="164" fontId="17" fillId="31" borderId="0" applyNumberFormat="0" applyFill="0" applyBorder="0" applyAlignment="0"/>
    <xf numFmtId="164" fontId="57" fillId="32" borderId="5" applyNumberFormat="0" applyFill="0" applyBorder="0" applyAlignment="0">
      <alignment horizontal="left"/>
    </xf>
    <xf numFmtId="164" fontId="58" fillId="33" borderId="0" applyNumberFormat="0" applyFill="0" applyBorder="0" applyAlignment="0"/>
    <xf numFmtId="164" fontId="59" fillId="0" borderId="0" applyNumberFormat="0" applyFill="0" applyBorder="0" applyAlignment="0"/>
    <xf numFmtId="164" fontId="60" fillId="0" borderId="31" applyNumberFormat="0" applyFill="0" applyBorder="0" applyAlignment="0">
      <alignment horizontal="left"/>
    </xf>
    <xf numFmtId="164" fontId="3" fillId="0" borderId="38" applyNumberFormat="0" applyFont="0" applyFill="0" applyBorder="0" applyAlignment="0">
      <alignment horizontal="left"/>
    </xf>
    <xf numFmtId="164" fontId="61" fillId="34" borderId="28" applyNumberFormat="0" applyFill="0" applyBorder="0" applyAlignment="0">
      <alignment horizontal="centerContinuous"/>
    </xf>
    <xf numFmtId="164" fontId="61" fillId="34" borderId="28" applyNumberFormat="0" applyFill="0" applyBorder="0" applyAlignment="0">
      <alignment horizontal="centerContinuous"/>
    </xf>
    <xf numFmtId="164" fontId="62" fillId="0" borderId="0" applyNumberFormat="0" applyFill="0" applyBorder="0" applyAlignment="0"/>
    <xf numFmtId="164" fontId="62" fillId="35" borderId="11" applyNumberFormat="0" applyFill="0" applyBorder="0" applyAlignment="0"/>
    <xf numFmtId="164" fontId="63" fillId="0" borderId="31" applyNumberFormat="0" applyFill="0" applyBorder="0" applyAlignment="0"/>
    <xf numFmtId="164" fontId="62" fillId="0" borderId="0" applyNumberFormat="0" applyFill="0" applyBorder="0" applyAlignment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215" fontId="64" fillId="0" borderId="38" applyNumberFormat="0" applyFont="0" applyFill="0" applyBorder="0" applyAlignment="0"/>
    <xf numFmtId="216" fontId="65" fillId="0" borderId="0">
      <protection locked="0"/>
    </xf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23" borderId="0" applyNumberFormat="0" applyBorder="0" applyAlignment="0" applyProtection="0"/>
    <xf numFmtId="217" fontId="64" fillId="0" borderId="0" applyFont="0" applyFill="0" applyBorder="0" applyAlignment="0" applyProtection="0"/>
    <xf numFmtId="41" fontId="66" fillId="0" borderId="0"/>
    <xf numFmtId="164" fontId="66" fillId="0" borderId="0" applyNumberFormat="0" applyAlignment="0"/>
    <xf numFmtId="164" fontId="3" fillId="0" borderId="0"/>
    <xf numFmtId="164" fontId="67" fillId="0" borderId="0">
      <alignment horizontal="center" wrapText="1"/>
      <protection locked="0"/>
    </xf>
    <xf numFmtId="164" fontId="3" fillId="0" borderId="0" applyNumberFormat="0" applyFill="0" applyBorder="0" applyAlignment="0" applyProtection="0"/>
    <xf numFmtId="164" fontId="40" fillId="0" borderId="0" applyNumberFormat="0" applyFill="0" applyBorder="0" applyAlignment="0" applyProtection="0"/>
    <xf numFmtId="218" fontId="68" fillId="36" borderId="39"/>
    <xf numFmtId="43" fontId="68" fillId="36" borderId="39"/>
    <xf numFmtId="219" fontId="68" fillId="36" borderId="39"/>
    <xf numFmtId="43" fontId="68" fillId="36" borderId="39"/>
    <xf numFmtId="164" fontId="69" fillId="0" borderId="0" applyNumberFormat="0" applyFill="0" applyBorder="0" applyAlignment="0" applyProtection="0"/>
    <xf numFmtId="164" fontId="5" fillId="30" borderId="0" applyNumberFormat="0" applyFont="0" applyBorder="0" applyAlignment="0" applyProtection="0"/>
    <xf numFmtId="0" fontId="9" fillId="7" borderId="0" applyNumberFormat="0" applyBorder="0" applyAlignment="0" applyProtection="0"/>
    <xf numFmtId="220" fontId="70" fillId="0" borderId="0"/>
    <xf numFmtId="221" fontId="70" fillId="0" borderId="0"/>
    <xf numFmtId="164" fontId="71" fillId="37" borderId="40" applyNumberFormat="0" applyFont="0" applyFill="0" applyAlignment="0"/>
    <xf numFmtId="164" fontId="72" fillId="0" borderId="0" applyNumberFormat="0" applyFill="0" applyBorder="0" applyAlignment="0" applyProtection="0"/>
    <xf numFmtId="164" fontId="73" fillId="0" borderId="0" applyNumberFormat="0" applyFill="0" applyBorder="0" applyAlignment="0" applyProtection="0"/>
    <xf numFmtId="164" fontId="38" fillId="3" borderId="0" applyNumberFormat="0" applyFill="0" applyBorder="0" applyAlignment="0" applyProtection="0">
      <protection locked="0"/>
    </xf>
    <xf numFmtId="164" fontId="74" fillId="0" borderId="0" applyNumberFormat="0" applyFill="0" applyBorder="0" applyAlignment="0" applyProtection="0"/>
    <xf numFmtId="222" fontId="65" fillId="0" borderId="0">
      <protection locked="0"/>
    </xf>
    <xf numFmtId="223" fontId="65" fillId="0" borderId="0">
      <alignment horizontal="right"/>
      <protection locked="0"/>
    </xf>
    <xf numFmtId="164" fontId="75" fillId="38" borderId="41">
      <alignment horizontal="center" vertical="center"/>
    </xf>
    <xf numFmtId="164" fontId="75" fillId="38" borderId="42">
      <alignment horizontal="center"/>
    </xf>
    <xf numFmtId="7" fontId="76" fillId="0" borderId="0">
      <alignment horizontal="right"/>
      <protection locked="0"/>
    </xf>
    <xf numFmtId="164" fontId="65" fillId="0" borderId="0">
      <alignment horizontal="right"/>
      <protection locked="0"/>
    </xf>
    <xf numFmtId="224" fontId="3" fillId="0" borderId="0"/>
    <xf numFmtId="164" fontId="77" fillId="0" borderId="11" applyNumberFormat="0" applyFill="0" applyAlignment="0" applyProtection="0"/>
    <xf numFmtId="164" fontId="78" fillId="3" borderId="9" applyNumberFormat="0" applyFill="0" applyBorder="0" applyAlignment="0" applyProtection="0">
      <protection locked="0"/>
    </xf>
    <xf numFmtId="164" fontId="67" fillId="0" borderId="31" applyNumberFormat="0" applyFont="0" applyFill="0" applyAlignment="0" applyProtection="0"/>
    <xf numFmtId="164" fontId="67" fillId="0" borderId="43" applyNumberFormat="0" applyFont="0" applyFill="0" applyAlignment="0" applyProtection="0"/>
    <xf numFmtId="164" fontId="41" fillId="0" borderId="11" applyNumberFormat="0" applyFont="0" applyFill="0" applyAlignment="0" applyProtection="0"/>
    <xf numFmtId="164" fontId="41" fillId="0" borderId="8" applyNumberFormat="0" applyFont="0" applyFill="0" applyAlignment="0" applyProtection="0"/>
    <xf numFmtId="164" fontId="41" fillId="0" borderId="9" applyNumberFormat="0" applyFont="0" applyFill="0" applyAlignment="0" applyProtection="0"/>
    <xf numFmtId="164" fontId="41" fillId="0" borderId="3" applyNumberFormat="0" applyFont="0" applyFill="0" applyAlignment="0" applyProtection="0"/>
    <xf numFmtId="225" fontId="79" fillId="0" borderId="0" applyFont="0" applyFill="0" applyBorder="0" applyAlignment="0" applyProtection="0"/>
    <xf numFmtId="226" fontId="3" fillId="39" borderId="2" applyFont="0" applyFill="0" applyBorder="0" applyAlignment="0" applyProtection="0"/>
    <xf numFmtId="227" fontId="3" fillId="39" borderId="13" applyFont="0" applyFill="0" applyBorder="0" applyAlignment="0" applyProtection="0"/>
    <xf numFmtId="164" fontId="79" fillId="0" borderId="0" applyFont="0" applyFill="0" applyBorder="0" applyAlignment="0" applyProtection="0"/>
    <xf numFmtId="164" fontId="26" fillId="0" borderId="0">
      <alignment horizontal="right"/>
    </xf>
    <xf numFmtId="164" fontId="80" fillId="0" borderId="11">
      <alignment horizontal="centerContinuous"/>
    </xf>
    <xf numFmtId="8" fontId="66" fillId="0" borderId="0">
      <alignment horizontal="right"/>
    </xf>
    <xf numFmtId="164" fontId="81" fillId="0" borderId="0">
      <alignment horizontal="right"/>
    </xf>
    <xf numFmtId="164" fontId="53" fillId="0" borderId="0"/>
    <xf numFmtId="228" fontId="3" fillId="0" borderId="0" applyFill="0" applyBorder="0" applyAlignment="0"/>
    <xf numFmtId="0" fontId="11" fillId="24" borderId="15" applyNumberFormat="0" applyAlignment="0" applyProtection="0"/>
    <xf numFmtId="39" fontId="67" fillId="40" borderId="0" applyNumberFormat="0" applyFont="0" applyBorder="0" applyAlignment="0"/>
    <xf numFmtId="164" fontId="82" fillId="0" borderId="0"/>
    <xf numFmtId="229" fontId="26" fillId="0" borderId="0"/>
    <xf numFmtId="164" fontId="77" fillId="0" borderId="11" applyNumberFormat="0" applyFont="0" applyFill="0" applyProtection="0">
      <alignment horizontal="centerContinuous" vertical="center"/>
    </xf>
    <xf numFmtId="164" fontId="26" fillId="0" borderId="0" applyNumberFormat="0" applyFont="0" applyFill="0" applyBorder="0" applyProtection="0">
      <alignment horizontal="centerContinuous"/>
    </xf>
    <xf numFmtId="43" fontId="83" fillId="0" borderId="0" applyFill="0" applyBorder="0" applyAlignment="0" applyProtection="0"/>
    <xf numFmtId="0" fontId="12" fillId="25" borderId="16" applyNumberFormat="0" applyAlignment="0" applyProtection="0"/>
    <xf numFmtId="230" fontId="84" fillId="30" borderId="1" applyNumberFormat="0">
      <alignment horizontal="center" wrapText="1"/>
      <protection locked="0"/>
    </xf>
    <xf numFmtId="164" fontId="66" fillId="0" borderId="0" applyNumberFormat="0" applyFill="0" applyBorder="0" applyAlignment="0" applyProtection="0"/>
    <xf numFmtId="164" fontId="85" fillId="0" borderId="0" applyNumberFormat="0" applyFill="0" applyBorder="0" applyAlignment="0" applyProtection="0"/>
    <xf numFmtId="164" fontId="3" fillId="0" borderId="11" applyNumberFormat="0" applyFill="0" applyBorder="0" applyAlignment="0" applyProtection="0">
      <alignment horizontal="center"/>
    </xf>
    <xf numFmtId="38" fontId="76" fillId="0" borderId="0" applyNumberFormat="0" applyFill="0" applyBorder="0" applyAlignment="0" applyProtection="0">
      <protection locked="0"/>
    </xf>
    <xf numFmtId="38" fontId="86" fillId="0" borderId="0" applyNumberFormat="0" applyFill="0" applyBorder="0" applyAlignment="0" applyProtection="0">
      <protection locked="0"/>
    </xf>
    <xf numFmtId="38" fontId="87" fillId="0" borderId="0" applyNumberFormat="0" applyFill="0" applyBorder="0" applyAlignment="0" applyProtection="0">
      <protection locked="0"/>
    </xf>
    <xf numFmtId="164" fontId="77" fillId="0" borderId="0" applyNumberFormat="0" applyFill="0" applyBorder="0" applyProtection="0">
      <alignment horizontal="center" vertical="center"/>
    </xf>
    <xf numFmtId="231" fontId="88" fillId="0" borderId="0"/>
    <xf numFmtId="231" fontId="88" fillId="0" borderId="0"/>
    <xf numFmtId="231" fontId="88" fillId="0" borderId="0"/>
    <xf numFmtId="231" fontId="88" fillId="0" borderId="0"/>
    <xf numFmtId="231" fontId="88" fillId="0" borderId="0"/>
    <xf numFmtId="231" fontId="88" fillId="0" borderId="0"/>
    <xf numFmtId="231" fontId="88" fillId="0" borderId="0"/>
    <xf numFmtId="231" fontId="88" fillId="0" borderId="0"/>
    <xf numFmtId="232" fontId="26" fillId="0" borderId="0" applyFont="0" applyFill="0" applyBorder="0" applyAlignment="0" applyProtection="0">
      <protection locked="0"/>
    </xf>
    <xf numFmtId="40" fontId="26" fillId="0" borderId="0" applyFont="0" applyFill="0" applyBorder="0" applyAlignment="0" applyProtection="0">
      <protection locked="0"/>
    </xf>
    <xf numFmtId="233" fontId="3" fillId="0" borderId="0" applyFont="0" applyFill="0" applyBorder="0" applyAlignment="0" applyProtection="0"/>
    <xf numFmtId="39" fontId="3" fillId="0" borderId="0" applyFont="0" applyFill="0" applyBorder="0" applyAlignment="0" applyProtection="0"/>
    <xf numFmtId="234" fontId="3" fillId="0" borderId="0" applyFont="0" applyFill="0" applyBorder="0" applyAlignment="0" applyProtection="0">
      <alignment horizontal="center"/>
    </xf>
    <xf numFmtId="233" fontId="3" fillId="0" borderId="0" applyFont="0" applyFill="0" applyBorder="0" applyAlignment="0" applyProtection="0">
      <alignment horizontal="right"/>
    </xf>
    <xf numFmtId="5" fontId="42" fillId="0" borderId="4" applyFill="0" applyBorder="0" applyProtection="0"/>
    <xf numFmtId="5" fontId="42" fillId="0" borderId="4" applyFill="0" applyBorder="0" applyProtection="0"/>
    <xf numFmtId="235" fontId="3" fillId="0" borderId="0" applyFont="0" applyFill="0" applyBorder="0" applyAlignment="0" applyProtection="0"/>
    <xf numFmtId="37" fontId="42" fillId="0" borderId="4" applyFill="0" applyBorder="0" applyProtection="0"/>
    <xf numFmtId="43" fontId="3" fillId="0" borderId="0" applyFont="0" applyFill="0" applyBorder="0" applyAlignment="0" applyProtection="0"/>
    <xf numFmtId="43" fontId="10" fillId="0" borderId="0" applyFont="0" applyFill="0" applyBorder="0" applyAlignment="0" applyProtection="0">
      <alignment vertical="top"/>
    </xf>
    <xf numFmtId="43" fontId="66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89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89" fillId="0" borderId="0" applyFont="0" applyFill="0" applyBorder="0" applyAlignment="0" applyProtection="0"/>
    <xf numFmtId="236" fontId="3" fillId="0" borderId="0" applyFont="0" applyFill="0" applyBorder="0" applyAlignment="0" applyProtection="0"/>
    <xf numFmtId="3" fontId="90" fillId="0" borderId="0" applyFont="0" applyFill="0" applyBorder="0" applyAlignment="0" applyProtection="0"/>
    <xf numFmtId="164" fontId="91" fillId="0" borderId="0"/>
    <xf numFmtId="164" fontId="26" fillId="0" borderId="0">
      <alignment horizontal="right"/>
    </xf>
    <xf numFmtId="3" fontId="92" fillId="0" borderId="0">
      <protection locked="0"/>
    </xf>
    <xf numFmtId="230" fontId="84" fillId="41" borderId="1" applyNumberFormat="0">
      <alignment horizontal="center" wrapText="1"/>
      <protection locked="0"/>
    </xf>
    <xf numFmtId="164" fontId="91" fillId="0" borderId="0"/>
    <xf numFmtId="6" fontId="26" fillId="0" borderId="0" applyFont="0" applyFill="0" applyBorder="0" applyAlignment="0" applyProtection="0">
      <protection locked="0"/>
    </xf>
    <xf numFmtId="8" fontId="26" fillId="0" borderId="0" applyFont="0" applyFill="0" applyBorder="0" applyAlignment="0" applyProtection="0">
      <protection locked="0"/>
    </xf>
    <xf numFmtId="222" fontId="66" fillId="0" borderId="0" applyFont="0" applyFill="0" applyBorder="0" applyAlignment="0"/>
    <xf numFmtId="8" fontId="93" fillId="0" borderId="0" applyBorder="0"/>
    <xf numFmtId="164" fontId="67" fillId="0" borderId="0" applyFont="0" applyFill="0" applyBorder="0" applyAlignment="0" applyProtection="0"/>
    <xf numFmtId="237" fontId="3" fillId="0" borderId="0" applyFont="0" applyFill="0" applyBorder="0" applyAlignment="0" applyProtection="0">
      <alignment horizontal="right"/>
    </xf>
    <xf numFmtId="44" fontId="38" fillId="0" borderId="0" applyFont="0" applyFill="0" applyBorder="0" applyAlignment="0" applyProtection="0"/>
    <xf numFmtId="238" fontId="3" fillId="0" borderId="0" applyFont="0" applyFill="0" applyBorder="0" applyAlignment="0" applyProtection="0">
      <alignment horizontal="right"/>
    </xf>
    <xf numFmtId="44" fontId="10" fillId="0" borderId="0" applyFont="0" applyFill="0" applyBorder="0" applyAlignment="0" applyProtection="0">
      <alignment vertical="top"/>
    </xf>
    <xf numFmtId="164" fontId="9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94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9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0" fillId="0" borderId="0" applyFont="0" applyFill="0" applyBorder="0" applyAlignment="0" applyProtection="0">
      <alignment vertical="top"/>
    </xf>
    <xf numFmtId="44" fontId="10" fillId="0" borderId="0" applyFont="0" applyFill="0" applyBorder="0" applyAlignment="0" applyProtection="0">
      <alignment vertical="top"/>
    </xf>
    <xf numFmtId="44" fontId="54" fillId="0" borderId="0" applyFont="0" applyFill="0" applyBorder="0" applyAlignment="0" applyProtection="0"/>
    <xf numFmtId="164" fontId="89" fillId="0" borderId="0" applyFont="0" applyFill="0" applyBorder="0" applyAlignment="0" applyProtection="0"/>
    <xf numFmtId="239" fontId="96" fillId="0" borderId="0">
      <protection locked="0"/>
    </xf>
    <xf numFmtId="240" fontId="3" fillId="0" borderId="0"/>
    <xf numFmtId="7" fontId="28" fillId="0" borderId="0" applyFill="0" applyBorder="0" applyProtection="0"/>
    <xf numFmtId="175" fontId="97" fillId="0" borderId="0"/>
    <xf numFmtId="164" fontId="98" fillId="0" borderId="0">
      <alignment horizontal="right"/>
    </xf>
    <xf numFmtId="222" fontId="3" fillId="0" borderId="0" applyNumberFormat="0">
      <alignment horizontal="right"/>
    </xf>
    <xf numFmtId="241" fontId="66" fillId="36" borderId="0" applyFont="0" applyFill="0" applyBorder="0" applyAlignment="0" applyProtection="0">
      <alignment horizontal="right"/>
    </xf>
    <xf numFmtId="235" fontId="3" fillId="36" borderId="0" applyFill="0" applyBorder="0" applyAlignment="0" applyProtection="0">
      <alignment horizontal="right"/>
    </xf>
    <xf numFmtId="14" fontId="28" fillId="42" borderId="0" applyFill="0" applyBorder="0" applyProtection="0">
      <alignment horizontal="right"/>
    </xf>
    <xf numFmtId="15" fontId="99" fillId="0" borderId="0" applyFill="0" applyBorder="0" applyAlignment="0"/>
    <xf numFmtId="242" fontId="99" fillId="36" borderId="0" applyFont="0" applyFill="0" applyBorder="0" applyAlignment="0" applyProtection="0"/>
    <xf numFmtId="243" fontId="68" fillId="36" borderId="14" applyFont="0" applyFill="0" applyBorder="0" applyAlignment="0" applyProtection="0"/>
    <xf numFmtId="242" fontId="66" fillId="36" borderId="0" applyFont="0" applyFill="0" applyBorder="0" applyAlignment="0" applyProtection="0"/>
    <xf numFmtId="17" fontId="99" fillId="0" borderId="0" applyFill="0" applyBorder="0">
      <alignment horizontal="right"/>
    </xf>
    <xf numFmtId="244" fontId="3" fillId="0" borderId="0" applyFont="0" applyFill="0" applyBorder="0" applyAlignment="0" applyProtection="0"/>
    <xf numFmtId="164" fontId="89" fillId="0" borderId="0" applyFont="0" applyFill="0" applyBorder="0" applyAlignment="0" applyProtection="0"/>
    <xf numFmtId="245" fontId="26" fillId="0" borderId="0" applyFont="0" applyFill="0" applyBorder="0" applyAlignment="0" applyProtection="0"/>
    <xf numFmtId="14" fontId="28" fillId="42" borderId="0" applyFill="0" applyBorder="0" applyProtection="0">
      <alignment horizontal="right"/>
    </xf>
    <xf numFmtId="14" fontId="26" fillId="0" borderId="0">
      <alignment horizontal="right"/>
      <protection locked="0"/>
    </xf>
    <xf numFmtId="3" fontId="100" fillId="0" borderId="44">
      <protection locked="0"/>
    </xf>
    <xf numFmtId="37" fontId="101" fillId="36" borderId="0" applyFont="0" applyFill="0" applyBorder="0" applyAlignment="0" applyProtection="0">
      <alignment horizontal="center"/>
    </xf>
    <xf numFmtId="246" fontId="99" fillId="30" borderId="0" applyFont="0" applyFill="0" applyBorder="0" applyAlignment="0" applyProtection="0">
      <alignment vertical="center"/>
    </xf>
    <xf numFmtId="247" fontId="3" fillId="30" borderId="0" applyFont="0" applyFill="0" applyBorder="0" applyAlignment="0" applyProtection="0">
      <alignment vertical="center"/>
    </xf>
    <xf numFmtId="39" fontId="99" fillId="3" borderId="0" applyFont="0" applyFill="0" applyBorder="0" applyAlignment="0" applyProtection="0">
      <alignment vertical="center"/>
    </xf>
    <xf numFmtId="248" fontId="44" fillId="0" borderId="0"/>
    <xf numFmtId="164" fontId="92" fillId="0" borderId="0" applyAlignment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249" fontId="3" fillId="0" borderId="0" applyFont="0" applyFill="0" applyBorder="0" applyAlignment="0" applyProtection="0"/>
    <xf numFmtId="164" fontId="102" fillId="0" borderId="0" applyFont="0" applyFill="0" applyBorder="0" applyAlignment="0" applyProtection="0"/>
    <xf numFmtId="250" fontId="3" fillId="0" borderId="0" applyFont="0" applyFill="0" applyBorder="0" applyAlignment="0" applyProtection="0"/>
    <xf numFmtId="251" fontId="67" fillId="0" borderId="0"/>
    <xf numFmtId="251" fontId="103" fillId="0" borderId="0">
      <protection locked="0"/>
    </xf>
    <xf numFmtId="7" fontId="67" fillId="0" borderId="0"/>
    <xf numFmtId="7" fontId="66" fillId="0" borderId="0"/>
    <xf numFmtId="252" fontId="3" fillId="0" borderId="45" applyNumberFormat="0" applyFont="0" applyFill="0" applyAlignment="0" applyProtection="0"/>
    <xf numFmtId="42" fontId="104" fillId="0" borderId="0" applyFill="0" applyBorder="0" applyAlignment="0" applyProtection="0"/>
    <xf numFmtId="164" fontId="105" fillId="0" borderId="46"/>
    <xf numFmtId="164" fontId="44" fillId="0" borderId="0" applyNumberFormat="0" applyAlignment="0">
      <alignment horizontal="left"/>
    </xf>
    <xf numFmtId="4" fontId="106" fillId="0" borderId="47">
      <alignment vertical="top" wrapText="1"/>
      <protection locked="0"/>
    </xf>
    <xf numFmtId="6" fontId="107" fillId="0" borderId="0">
      <alignment horizontal="right" vertical="top" wrapText="1"/>
      <protection locked="0"/>
    </xf>
    <xf numFmtId="164" fontId="3" fillId="0" borderId="0" applyFont="0" applyFill="0" applyBorder="0" applyAlignment="0" applyProtection="0"/>
    <xf numFmtId="0" fontId="15" fillId="0" borderId="0" applyNumberFormat="0" applyFill="0" applyBorder="0" applyAlignment="0" applyProtection="0"/>
    <xf numFmtId="164" fontId="108" fillId="0" borderId="0">
      <protection locked="0"/>
    </xf>
    <xf numFmtId="164" fontId="108" fillId="0" borderId="0">
      <protection locked="0"/>
    </xf>
    <xf numFmtId="164" fontId="109" fillId="0" borderId="0">
      <protection locked="0"/>
    </xf>
    <xf numFmtId="164" fontId="108" fillId="0" borderId="0">
      <protection locked="0"/>
    </xf>
    <xf numFmtId="164" fontId="108" fillId="0" borderId="0">
      <protection locked="0"/>
    </xf>
    <xf numFmtId="164" fontId="108" fillId="0" borderId="0">
      <protection locked="0"/>
    </xf>
    <xf numFmtId="164" fontId="109" fillId="0" borderId="0">
      <protection locked="0"/>
    </xf>
    <xf numFmtId="3" fontId="110" fillId="0" borderId="0" applyNumberFormat="0" applyFont="0" applyFill="0" applyBorder="0" applyAlignment="0" applyProtection="0">
      <alignment horizontal="left"/>
    </xf>
    <xf numFmtId="4" fontId="106" fillId="0" borderId="48" applyAlignment="0">
      <alignment vertical="top" wrapText="1"/>
      <protection locked="0"/>
    </xf>
    <xf numFmtId="239" fontId="96" fillId="0" borderId="0">
      <protection locked="0"/>
    </xf>
    <xf numFmtId="253" fontId="3" fillId="36" borderId="0" applyFont="0" applyFill="0" applyBorder="0" applyAlignment="0"/>
    <xf numFmtId="2" fontId="90" fillId="0" borderId="0" applyFont="0" applyFill="0" applyBorder="0" applyAlignment="0" applyProtection="0"/>
    <xf numFmtId="164" fontId="91" fillId="0" borderId="0"/>
    <xf numFmtId="164" fontId="91" fillId="0" borderId="0"/>
    <xf numFmtId="254" fontId="28" fillId="0" borderId="0" applyFill="0" applyBorder="0" applyProtection="0"/>
    <xf numFmtId="164" fontId="93" fillId="0" borderId="0"/>
    <xf numFmtId="164" fontId="111" fillId="0" borderId="0" applyNumberFormat="0" applyFill="0" applyBorder="0" applyAlignment="0" applyProtection="0"/>
    <xf numFmtId="164" fontId="42" fillId="0" borderId="0" applyNumberFormat="0" applyFill="0" applyBorder="0" applyAlignment="0" applyProtection="0"/>
    <xf numFmtId="232" fontId="66" fillId="3" borderId="1" applyFont="0" applyBorder="0" applyAlignment="0" applyProtection="0">
      <alignment vertical="top"/>
    </xf>
    <xf numFmtId="0" fontId="16" fillId="8" borderId="0" applyNumberFormat="0" applyBorder="0" applyAlignment="0" applyProtection="0"/>
    <xf numFmtId="43" fontId="112" fillId="0" borderId="0" applyNumberFormat="0" applyFill="0" applyBorder="0" applyAlignment="0" applyProtection="0">
      <alignment horizontal="center"/>
    </xf>
    <xf numFmtId="38" fontId="66" fillId="30" borderId="0" applyNumberFormat="0" applyBorder="0" applyAlignment="0" applyProtection="0"/>
    <xf numFmtId="38" fontId="66" fillId="30" borderId="0" applyNumberFormat="0" applyBorder="0" applyAlignment="0" applyProtection="0"/>
    <xf numFmtId="164" fontId="113" fillId="0" borderId="0" applyNumberFormat="0" applyFill="0" applyProtection="0">
      <alignment horizontal="left"/>
    </xf>
    <xf numFmtId="255" fontId="3" fillId="0" borderId="0" applyFont="0" applyFill="0" applyBorder="0" applyAlignment="0" applyProtection="0">
      <alignment horizontal="right"/>
    </xf>
    <xf numFmtId="164" fontId="114" fillId="0" borderId="0"/>
    <xf numFmtId="164" fontId="115" fillId="0" borderId="0"/>
    <xf numFmtId="164" fontId="116" fillId="1" borderId="0">
      <alignment horizontal="center"/>
    </xf>
    <xf numFmtId="164" fontId="117" fillId="0" borderId="0">
      <alignment horizontal="center"/>
    </xf>
    <xf numFmtId="164" fontId="5" fillId="43" borderId="0" applyNumberFormat="0" applyBorder="0" applyAlignment="0"/>
    <xf numFmtId="164" fontId="117" fillId="0" borderId="0">
      <alignment horizontal="center"/>
    </xf>
    <xf numFmtId="0" fontId="18" fillId="0" borderId="18" applyNumberFormat="0" applyFill="0" applyAlignment="0" applyProtection="0"/>
    <xf numFmtId="0" fontId="19" fillId="0" borderId="19" applyNumberFormat="0" applyFill="0" applyAlignment="0" applyProtection="0"/>
    <xf numFmtId="0" fontId="20" fillId="0" borderId="20" applyNumberFormat="0" applyFill="0" applyAlignment="0" applyProtection="0"/>
    <xf numFmtId="0" fontId="20" fillId="0" borderId="0" applyNumberFormat="0" applyFill="0" applyBorder="0" applyAlignment="0" applyProtection="0"/>
    <xf numFmtId="229" fontId="118" fillId="0" borderId="0">
      <alignment horizontal="right"/>
    </xf>
    <xf numFmtId="229" fontId="118" fillId="0" borderId="0">
      <alignment horizontal="left"/>
    </xf>
    <xf numFmtId="164" fontId="5" fillId="0" borderId="11" applyNumberFormat="0" applyProtection="0"/>
    <xf numFmtId="164" fontId="119" fillId="0" borderId="0"/>
    <xf numFmtId="164" fontId="120" fillId="0" borderId="0" applyNumberFormat="0" applyFill="0" applyBorder="0" applyAlignment="0" applyProtection="0">
      <alignment horizontal="center"/>
    </xf>
    <xf numFmtId="164" fontId="121" fillId="0" borderId="0" applyNumberFormat="0" applyFill="0" applyBorder="0" applyAlignment="0" applyProtection="0">
      <alignment horizontal="center"/>
    </xf>
    <xf numFmtId="164" fontId="122" fillId="0" borderId="31">
      <alignment horizontal="center"/>
    </xf>
    <xf numFmtId="164" fontId="122" fillId="0" borderId="0">
      <alignment horizontal="center"/>
    </xf>
    <xf numFmtId="175" fontId="123" fillId="0" borderId="0" applyNumberFormat="0"/>
    <xf numFmtId="232" fontId="124" fillId="3" borderId="0" applyNumberFormat="0" applyBorder="0" applyAlignment="0" applyProtection="0">
      <protection locked="0"/>
    </xf>
    <xf numFmtId="10" fontId="74" fillId="0" borderId="0" applyNumberFormat="0" applyFill="0" applyBorder="0" applyAlignment="0" applyProtection="0">
      <alignment horizontal="right"/>
    </xf>
    <xf numFmtId="10" fontId="66" fillId="36" borderId="1" applyNumberFormat="0" applyBorder="0" applyAlignment="0" applyProtection="0"/>
    <xf numFmtId="10" fontId="66" fillId="36" borderId="1" applyNumberFormat="0" applyBorder="0" applyAlignment="0" applyProtection="0"/>
    <xf numFmtId="0" fontId="21" fillId="11" borderId="15" applyNumberFormat="0" applyAlignment="0" applyProtection="0"/>
    <xf numFmtId="8" fontId="66" fillId="36" borderId="0" applyFont="0" applyBorder="0" applyAlignment="0" applyProtection="0">
      <protection locked="0"/>
    </xf>
    <xf numFmtId="243" fontId="66" fillId="36" borderId="0" applyFont="0" applyBorder="0" applyAlignment="0" applyProtection="0">
      <protection locked="0"/>
    </xf>
    <xf numFmtId="253" fontId="66" fillId="36" borderId="0" applyFont="0" applyBorder="0" applyAlignment="0">
      <protection locked="0"/>
    </xf>
    <xf numFmtId="232" fontId="66" fillId="36" borderId="0">
      <protection locked="0"/>
    </xf>
    <xf numFmtId="256" fontId="66" fillId="36" borderId="0" applyFont="0" applyBorder="0" applyAlignment="0">
      <protection locked="0"/>
    </xf>
    <xf numFmtId="10" fontId="66" fillId="36" borderId="0">
      <protection locked="0"/>
    </xf>
    <xf numFmtId="232" fontId="125" fillId="36" borderId="0" applyNumberFormat="0" applyBorder="0" applyAlignment="0">
      <protection locked="0"/>
    </xf>
    <xf numFmtId="257" fontId="66" fillId="36" borderId="0" applyNumberFormat="0" applyFont="0" applyBorder="0" applyAlignment="0" applyProtection="0">
      <alignment horizontal="center"/>
      <protection locked="0"/>
    </xf>
    <xf numFmtId="166" fontId="66" fillId="36" borderId="11" applyNumberFormat="0" applyFont="0" applyAlignment="0" applyProtection="0">
      <alignment horizontal="center"/>
      <protection locked="0"/>
    </xf>
    <xf numFmtId="164" fontId="126" fillId="0" borderId="0" applyNumberFormat="0" applyFill="0" applyBorder="0" applyAlignment="0">
      <protection locked="0"/>
    </xf>
    <xf numFmtId="164" fontId="40" fillId="0" borderId="0" applyNumberFormat="0" applyFill="0" applyBorder="0" applyAlignment="0"/>
    <xf numFmtId="37" fontId="127" fillId="0" borderId="0" applyFill="0" applyBorder="0" applyAlignment="0" applyProtection="0"/>
    <xf numFmtId="37" fontId="87" fillId="0" borderId="0" applyFill="0" applyBorder="0" applyAlignment="0" applyProtection="0"/>
    <xf numFmtId="164" fontId="128" fillId="44" borderId="0" applyNumberFormat="0" applyFont="0" applyBorder="0" applyAlignment="0">
      <protection locked="0"/>
    </xf>
    <xf numFmtId="245" fontId="127" fillId="0" borderId="0" applyFill="0" applyBorder="0" applyAlignment="0" applyProtection="0"/>
    <xf numFmtId="245" fontId="87" fillId="0" borderId="0" applyFill="0" applyBorder="0" applyAlignment="0" applyProtection="0"/>
    <xf numFmtId="43" fontId="128" fillId="26" borderId="7" applyNumberFormat="0" applyFont="0" applyBorder="0" applyAlignment="0">
      <protection locked="0"/>
    </xf>
    <xf numFmtId="215" fontId="129" fillId="45" borderId="1" applyNumberFormat="0" applyFont="0" applyBorder="0" applyAlignment="0">
      <alignment horizontal="right"/>
    </xf>
    <xf numFmtId="215" fontId="130" fillId="45" borderId="1" applyNumberFormat="0" applyAlignment="0">
      <alignment horizontal="right"/>
    </xf>
    <xf numFmtId="215" fontId="129" fillId="45" borderId="1" applyNumberFormat="0" applyAlignment="0">
      <alignment horizontal="right"/>
    </xf>
    <xf numFmtId="40" fontId="26" fillId="0" borderId="0"/>
    <xf numFmtId="164" fontId="42" fillId="0" borderId="1" applyFill="0" applyBorder="0" applyProtection="0"/>
    <xf numFmtId="164" fontId="66" fillId="0" borderId="0" applyFill="0" applyBorder="0" applyProtection="0"/>
    <xf numFmtId="164" fontId="66" fillId="0" borderId="0" applyFill="0" applyBorder="0" applyProtection="0">
      <alignment horizontal="left"/>
    </xf>
    <xf numFmtId="258" fontId="66" fillId="0" borderId="0" applyFill="0" applyBorder="0" applyProtection="0">
      <alignment horizontal="centerContinuous"/>
    </xf>
    <xf numFmtId="258" fontId="66" fillId="0" borderId="0" applyFill="0" applyBorder="0" applyProtection="0">
      <alignment horizontal="center"/>
    </xf>
    <xf numFmtId="258" fontId="66" fillId="0" borderId="0" applyFill="0" applyBorder="0" applyProtection="0">
      <alignment horizontal="centerContinuous"/>
    </xf>
    <xf numFmtId="164" fontId="66" fillId="0" borderId="0" applyFill="0" applyBorder="0" applyProtection="0">
      <alignment horizontal="right"/>
    </xf>
    <xf numFmtId="164" fontId="66" fillId="0" borderId="0" applyFill="0" applyBorder="0" applyProtection="0"/>
    <xf numFmtId="164" fontId="131" fillId="0" borderId="4" applyFill="0" applyBorder="0" applyProtection="0"/>
    <xf numFmtId="164" fontId="42" fillId="0" borderId="7" applyFill="0" applyBorder="0" applyProtection="0">
      <alignment horizontal="center"/>
    </xf>
    <xf numFmtId="164" fontId="42" fillId="0" borderId="4" applyFill="0" applyBorder="0" applyProtection="0">
      <alignment horizontal="centerContinuous"/>
    </xf>
    <xf numFmtId="164" fontId="131" fillId="0" borderId="13" applyFill="0" applyBorder="0" applyProtection="0">
      <alignment horizontal="centerContinuous"/>
    </xf>
    <xf numFmtId="0" fontId="42" fillId="0" borderId="4" applyFill="0" applyBorder="0" applyProtection="0">
      <alignment horizontal="centerContinuous"/>
    </xf>
    <xf numFmtId="164" fontId="131" fillId="0" borderId="1" applyFill="0" applyBorder="0" applyProtection="0">
      <alignment horizontal="center"/>
    </xf>
    <xf numFmtId="164" fontId="131" fillId="0" borderId="1" applyFill="0" applyBorder="0" applyProtection="0">
      <alignment horizontal="center" wrapText="1"/>
    </xf>
    <xf numFmtId="0" fontId="131" fillId="0" borderId="1" applyFill="0" applyBorder="0" applyProtection="0">
      <alignment horizontal="center"/>
    </xf>
    <xf numFmtId="164" fontId="42" fillId="0" borderId="1" applyFill="0" applyBorder="0" applyProtection="0">
      <alignment horizontal="center" vertical="center"/>
    </xf>
    <xf numFmtId="0" fontId="42" fillId="0" borderId="7" applyFill="0" applyBorder="0" applyProtection="0">
      <alignment horizontal="center"/>
    </xf>
    <xf numFmtId="0" fontId="42" fillId="0" borderId="1" applyFill="0" applyBorder="0" applyProtection="0"/>
    <xf numFmtId="38" fontId="132" fillId="0" borderId="0"/>
    <xf numFmtId="38" fontId="133" fillId="0" borderId="0"/>
    <xf numFmtId="38" fontId="134" fillId="0" borderId="0"/>
    <xf numFmtId="38" fontId="135" fillId="0" borderId="0"/>
    <xf numFmtId="164" fontId="136" fillId="0" borderId="0"/>
    <xf numFmtId="164" fontId="136" fillId="0" borderId="0"/>
    <xf numFmtId="0" fontId="136" fillId="0" borderId="0"/>
    <xf numFmtId="164" fontId="3" fillId="30" borderId="0" applyNumberFormat="0" applyFill="0" applyBorder="0" applyAlignment="0"/>
    <xf numFmtId="259" fontId="67" fillId="0" borderId="0">
      <alignment horizontal="left"/>
    </xf>
    <xf numFmtId="164" fontId="54" fillId="0" borderId="0"/>
    <xf numFmtId="49" fontId="26" fillId="0" borderId="0" applyFill="0" applyBorder="0" applyProtection="0"/>
    <xf numFmtId="260" fontId="26" fillId="0" borderId="0" applyFill="0" applyBorder="0" applyProtection="0"/>
    <xf numFmtId="261" fontId="26" fillId="0" borderId="0" applyFill="0" applyBorder="0" applyProtection="0"/>
    <xf numFmtId="164" fontId="137" fillId="0" borderId="0"/>
    <xf numFmtId="262" fontId="3" fillId="0" borderId="0" applyFont="0" applyFill="0" applyBorder="0" applyAlignment="0" applyProtection="0"/>
    <xf numFmtId="164" fontId="66" fillId="30" borderId="0"/>
    <xf numFmtId="37" fontId="138" fillId="0" borderId="0" applyNumberFormat="0" applyFill="0" applyBorder="0" applyAlignment="0" applyProtection="0">
      <alignment horizontal="right"/>
    </xf>
    <xf numFmtId="0" fontId="22" fillId="0" borderId="21" applyNumberFormat="0" applyFill="0" applyAlignment="0" applyProtection="0"/>
    <xf numFmtId="164" fontId="136" fillId="0" borderId="0"/>
    <xf numFmtId="0" fontId="136" fillId="0" borderId="0"/>
    <xf numFmtId="164" fontId="136" fillId="0" borderId="0"/>
    <xf numFmtId="164" fontId="136" fillId="0" borderId="0"/>
    <xf numFmtId="42" fontId="139" fillId="0" borderId="1">
      <alignment horizontal="center" wrapText="1"/>
      <protection locked="0"/>
    </xf>
    <xf numFmtId="14" fontId="139" fillId="0" borderId="1">
      <alignment horizontal="center" wrapText="1"/>
      <protection locked="0"/>
    </xf>
    <xf numFmtId="230" fontId="84" fillId="2" borderId="1" applyNumberFormat="0">
      <alignment horizontal="center" wrapText="1"/>
      <protection locked="0"/>
    </xf>
    <xf numFmtId="2" fontId="139" fillId="0" borderId="1">
      <alignment horizontal="center" wrapText="1"/>
      <protection locked="0"/>
    </xf>
    <xf numFmtId="263" fontId="139" fillId="0" borderId="1">
      <alignment horizontal="center" wrapText="1"/>
      <protection locked="0"/>
    </xf>
    <xf numFmtId="1" fontId="139" fillId="0" borderId="1">
      <alignment horizontal="center" wrapText="1"/>
      <protection locked="0"/>
    </xf>
    <xf numFmtId="230" fontId="84" fillId="0" borderId="1" applyNumberFormat="0" applyFill="0">
      <alignment horizontal="center" wrapText="1"/>
      <protection locked="0"/>
    </xf>
    <xf numFmtId="230" fontId="139" fillId="0" borderId="1">
      <alignment horizontal="center" wrapText="1"/>
      <protection locked="0"/>
    </xf>
    <xf numFmtId="264" fontId="3" fillId="0" borderId="0" applyFont="0" applyFill="0" applyBorder="0" applyAlignment="0" applyProtection="0"/>
    <xf numFmtId="265" fontId="3" fillId="0" borderId="0" applyFont="0" applyFill="0" applyBorder="0" applyAlignment="0" applyProtection="0"/>
    <xf numFmtId="2" fontId="28" fillId="0" borderId="25" applyFont="0" applyFill="0" applyBorder="0" applyAlignment="0"/>
    <xf numFmtId="3" fontId="140" fillId="0" borderId="49" applyAlignment="0">
      <alignment vertical="top" wrapText="1"/>
      <protection locked="0"/>
    </xf>
    <xf numFmtId="14" fontId="41" fillId="0" borderId="0" applyFont="0" applyFill="0" applyBorder="0" applyAlignment="0" applyProtection="0"/>
    <xf numFmtId="164" fontId="141" fillId="0" borderId="31"/>
    <xf numFmtId="266" fontId="3" fillId="0" borderId="0" applyFont="0" applyFill="0" applyBorder="0" applyAlignment="0" applyProtection="0"/>
    <xf numFmtId="267" fontId="3" fillId="0" borderId="0" applyFont="0" applyFill="0" applyBorder="0" applyAlignment="0" applyProtection="0"/>
    <xf numFmtId="17" fontId="5" fillId="46" borderId="50">
      <alignment horizontal="center"/>
    </xf>
    <xf numFmtId="268" fontId="26" fillId="0" borderId="0" applyFont="0" applyFill="0" applyBorder="0" applyAlignment="0" applyProtection="0"/>
    <xf numFmtId="164" fontId="142" fillId="0" borderId="0">
      <alignment horizontal="centerContinuous"/>
    </xf>
    <xf numFmtId="269" fontId="3" fillId="0" borderId="11" applyFont="0" applyFill="0" applyBorder="0" applyProtection="0"/>
    <xf numFmtId="270" fontId="26" fillId="0" borderId="11" applyFont="0" applyFill="0" applyBorder="0" applyAlignment="0" applyProtection="0"/>
    <xf numFmtId="271" fontId="26" fillId="0" borderId="0"/>
    <xf numFmtId="269" fontId="3" fillId="0" borderId="0" applyFont="0" applyFill="0" applyBorder="0" applyAlignment="0" applyProtection="0"/>
    <xf numFmtId="270" fontId="26" fillId="0" borderId="0" applyFont="0" applyFill="0" applyBorder="0" applyAlignment="0" applyProtection="0"/>
    <xf numFmtId="213" fontId="70" fillId="0" borderId="0" applyFont="0" applyFill="0" applyBorder="0" applyAlignment="0" applyProtection="0"/>
    <xf numFmtId="272" fontId="3" fillId="0" borderId="0" applyFill="0" applyBorder="0" applyProtection="0">
      <alignment horizontal="right"/>
    </xf>
    <xf numFmtId="273" fontId="3" fillId="0" borderId="0" applyFont="0" applyFill="0" applyBorder="0" applyAlignment="0" applyProtection="0">
      <protection locked="0"/>
    </xf>
    <xf numFmtId="247" fontId="53" fillId="0" borderId="0" applyFont="0" applyFill="0" applyBorder="0" applyAlignment="0" applyProtection="0"/>
    <xf numFmtId="229" fontId="26" fillId="0" borderId="0"/>
    <xf numFmtId="274" fontId="64" fillId="31" borderId="0" applyNumberFormat="0">
      <alignment horizontal="right"/>
    </xf>
    <xf numFmtId="275" fontId="66" fillId="30" borderId="0" applyFont="0" applyBorder="0" applyAlignment="0" applyProtection="0">
      <alignment horizontal="right"/>
      <protection hidden="1"/>
    </xf>
    <xf numFmtId="0" fontId="25" fillId="26" borderId="0" applyNumberFormat="0" applyBorder="0" applyAlignment="0" applyProtection="0"/>
    <xf numFmtId="164" fontId="143" fillId="0" borderId="0"/>
    <xf numFmtId="37" fontId="144" fillId="0" borderId="0"/>
    <xf numFmtId="276" fontId="3" fillId="0" borderId="0"/>
    <xf numFmtId="164" fontId="77" fillId="3" borderId="0" applyNumberFormat="0" applyFont="0" applyAlignment="0">
      <alignment horizontal="centerContinuous"/>
    </xf>
    <xf numFmtId="277" fontId="101" fillId="0" borderId="0" applyFont="0">
      <alignment horizontal="right"/>
    </xf>
    <xf numFmtId="259" fontId="145" fillId="0" borderId="0"/>
    <xf numFmtId="164" fontId="145" fillId="0" borderId="0"/>
    <xf numFmtId="164" fontId="146" fillId="0" borderId="0"/>
    <xf numFmtId="164" fontId="146" fillId="0" borderId="0"/>
    <xf numFmtId="164" fontId="146" fillId="0" borderId="0"/>
    <xf numFmtId="164" fontId="146" fillId="0" borderId="0"/>
    <xf numFmtId="164" fontId="146" fillId="0" borderId="0"/>
    <xf numFmtId="164" fontId="146" fillId="0" borderId="0"/>
    <xf numFmtId="164" fontId="146" fillId="0" borderId="0"/>
    <xf numFmtId="38" fontId="66" fillId="0" borderId="0" applyFont="0" applyFill="0" applyBorder="0" applyAlignment="0"/>
    <xf numFmtId="232" fontId="3" fillId="0" borderId="0" applyFont="0" applyFill="0" applyBorder="0" applyAlignment="0"/>
    <xf numFmtId="40" fontId="66" fillId="0" borderId="0" applyFont="0" applyFill="0" applyBorder="0" applyAlignment="0"/>
    <xf numFmtId="278" fontId="66" fillId="0" borderId="0" applyFont="0" applyFill="0" applyBorder="0" applyAlignment="0"/>
    <xf numFmtId="164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0" fontId="2" fillId="0" borderId="0"/>
    <xf numFmtId="0" fontId="38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0" fontId="2" fillId="0" borderId="0"/>
    <xf numFmtId="0" fontId="38" fillId="0" borderId="0"/>
    <xf numFmtId="0" fontId="2" fillId="0" borderId="0"/>
    <xf numFmtId="0" fontId="38" fillId="0" borderId="0"/>
    <xf numFmtId="0" fontId="3" fillId="0" borderId="0"/>
    <xf numFmtId="0" fontId="3" fillId="0" borderId="0"/>
    <xf numFmtId="0" fontId="147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0" fontId="3" fillId="0" borderId="0"/>
    <xf numFmtId="0" fontId="7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7" fillId="0" borderId="0"/>
    <xf numFmtId="164" fontId="7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10" fillId="0" borderId="0">
      <alignment vertical="top"/>
    </xf>
    <xf numFmtId="164" fontId="3" fillId="0" borderId="0"/>
    <xf numFmtId="164" fontId="3" fillId="0" borderId="0"/>
    <xf numFmtId="164" fontId="7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2" fillId="0" borderId="0"/>
    <xf numFmtId="164" fontId="10" fillId="0" borderId="0">
      <alignment vertical="top"/>
    </xf>
    <xf numFmtId="164" fontId="38" fillId="0" borderId="0"/>
    <xf numFmtId="0" fontId="10" fillId="0" borderId="0">
      <alignment vertical="top"/>
    </xf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66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10" fillId="0" borderId="0">
      <alignment vertical="top"/>
    </xf>
    <xf numFmtId="164" fontId="3" fillId="0" borderId="0"/>
    <xf numFmtId="0" fontId="10" fillId="0" borderId="0">
      <alignment vertical="top"/>
    </xf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54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164" fontId="3" fillId="0" borderId="0"/>
    <xf numFmtId="164" fontId="3" fillId="0" borderId="0"/>
    <xf numFmtId="0" fontId="3" fillId="0" borderId="0"/>
    <xf numFmtId="232" fontId="99" fillId="0" borderId="0" applyNumberFormat="0" applyFill="0" applyBorder="0" applyAlignment="0" applyProtection="0"/>
    <xf numFmtId="279" fontId="66" fillId="0" borderId="0" applyFont="0" applyFill="0" applyBorder="0" applyAlignment="0" applyProtection="0"/>
    <xf numFmtId="229" fontId="148" fillId="0" borderId="0"/>
    <xf numFmtId="175" fontId="69" fillId="0" borderId="0">
      <alignment horizontal="left"/>
      <protection locked="0"/>
    </xf>
    <xf numFmtId="175" fontId="77" fillId="0" borderId="0">
      <alignment horizontal="left"/>
      <protection locked="0"/>
    </xf>
    <xf numFmtId="164" fontId="70" fillId="0" borderId="0"/>
    <xf numFmtId="164" fontId="149" fillId="0" borderId="0" applyFill="0" applyBorder="0" applyAlignment="0" applyProtection="0"/>
    <xf numFmtId="37" fontId="150" fillId="0" borderId="0" applyNumberFormat="0" applyFont="0" applyFill="0" applyBorder="0" applyAlignment="0" applyProtection="0"/>
    <xf numFmtId="0" fontId="38" fillId="27" borderId="22" applyNumberFormat="0" applyFont="0" applyAlignment="0" applyProtection="0"/>
    <xf numFmtId="164" fontId="106" fillId="0" borderId="0">
      <alignment vertical="center" wrapText="1"/>
      <protection locked="0"/>
    </xf>
    <xf numFmtId="1" fontId="103" fillId="0" borderId="0">
      <alignment horizontal="right"/>
      <protection locked="0"/>
    </xf>
    <xf numFmtId="213" fontId="151" fillId="0" borderId="0">
      <alignment horizontal="right"/>
      <protection locked="0"/>
    </xf>
    <xf numFmtId="175" fontId="103" fillId="0" borderId="0">
      <protection locked="0"/>
    </xf>
    <xf numFmtId="2" fontId="151" fillId="0" borderId="0">
      <alignment horizontal="right"/>
      <protection locked="0"/>
    </xf>
    <xf numFmtId="2" fontId="103" fillId="0" borderId="0">
      <alignment horizontal="right"/>
      <protection locked="0"/>
    </xf>
    <xf numFmtId="1" fontId="152" fillId="0" borderId="0" applyFill="0" applyBorder="0" applyProtection="0"/>
    <xf numFmtId="2" fontId="42" fillId="0" borderId="1" applyFill="0" applyBorder="0" applyProtection="0"/>
    <xf numFmtId="10" fontId="42" fillId="0" borderId="1" applyFill="0" applyBorder="0" applyProtection="0"/>
    <xf numFmtId="1" fontId="153" fillId="0" borderId="0" applyFill="0" applyBorder="0" applyProtection="0"/>
    <xf numFmtId="164" fontId="66" fillId="0" borderId="0" applyNumberFormat="0" applyFill="0" applyBorder="0" applyAlignment="0" applyProtection="0"/>
    <xf numFmtId="164" fontId="99" fillId="0" borderId="0" applyNumberFormat="0" applyFill="0" applyBorder="0" applyAlignment="0" applyProtection="0"/>
    <xf numFmtId="164" fontId="93" fillId="0" borderId="0" applyNumberFormat="0" applyFill="0" applyBorder="0" applyAlignment="0" applyProtection="0"/>
    <xf numFmtId="164" fontId="154" fillId="0" borderId="0" applyNumberFormat="0" applyFill="0" applyBorder="0" applyAlignment="0" applyProtection="0"/>
    <xf numFmtId="164" fontId="93" fillId="0" borderId="0" applyNumberFormat="0" applyFill="0" applyBorder="0" applyAlignment="0" applyProtection="0"/>
    <xf numFmtId="280" fontId="52" fillId="0" borderId="0" applyFont="0" applyFill="0" applyBorder="0" applyAlignment="0" applyProtection="0"/>
    <xf numFmtId="281" fontId="52" fillId="0" borderId="0" applyFont="0" applyFill="0" applyBorder="0" applyAlignment="0" applyProtection="0"/>
    <xf numFmtId="164" fontId="155" fillId="0" borderId="0">
      <alignment horizontal="left" vertical="top"/>
      <protection locked="0"/>
    </xf>
    <xf numFmtId="0" fontId="27" fillId="24" borderId="23" applyNumberFormat="0" applyAlignment="0" applyProtection="0"/>
    <xf numFmtId="4" fontId="10" fillId="3" borderId="0">
      <alignment horizontal="right"/>
    </xf>
    <xf numFmtId="164" fontId="156" fillId="3" borderId="0">
      <alignment horizontal="center" vertical="center"/>
    </xf>
    <xf numFmtId="164" fontId="6" fillId="3" borderId="9"/>
    <xf numFmtId="164" fontId="156" fillId="3" borderId="0" applyBorder="0">
      <alignment horizontal="centerContinuous"/>
    </xf>
    <xf numFmtId="164" fontId="157" fillId="3" borderId="0" applyBorder="0">
      <alignment horizontal="centerContinuous"/>
    </xf>
    <xf numFmtId="164" fontId="17" fillId="0" borderId="0" applyNumberFormat="0" applyFill="0" applyBorder="0" applyAlignment="0" applyProtection="0"/>
    <xf numFmtId="164" fontId="158" fillId="0" borderId="0" applyProtection="0">
      <alignment horizontal="left"/>
    </xf>
    <xf numFmtId="164" fontId="158" fillId="0" borderId="0" applyFill="0" applyBorder="0" applyProtection="0">
      <alignment horizontal="left"/>
    </xf>
    <xf numFmtId="164" fontId="159" fillId="0" borderId="0" applyFill="0" applyBorder="0" applyProtection="0">
      <alignment horizontal="left"/>
    </xf>
    <xf numFmtId="0" fontId="158" fillId="0" borderId="0" applyProtection="0">
      <alignment horizontal="left"/>
    </xf>
    <xf numFmtId="1" fontId="160" fillId="0" borderId="0" applyProtection="0">
      <alignment horizontal="right" vertical="center"/>
    </xf>
    <xf numFmtId="175" fontId="5" fillId="0" borderId="0"/>
    <xf numFmtId="164" fontId="102" fillId="0" borderId="51" applyNumberFormat="0" applyAlignment="0" applyProtection="0"/>
    <xf numFmtId="164" fontId="26" fillId="47" borderId="0" applyNumberFormat="0" applyFont="0" applyBorder="0" applyAlignment="0" applyProtection="0"/>
    <xf numFmtId="164" fontId="66" fillId="48" borderId="10" applyNumberFormat="0" applyFont="0" applyBorder="0" applyAlignment="0" applyProtection="0">
      <alignment horizontal="center"/>
    </xf>
    <xf numFmtId="164" fontId="66" fillId="5" borderId="10" applyNumberFormat="0" applyFont="0" applyBorder="0" applyAlignment="0" applyProtection="0">
      <alignment horizontal="center"/>
    </xf>
    <xf numFmtId="164" fontId="26" fillId="0" borderId="52" applyNumberFormat="0" applyAlignment="0" applyProtection="0"/>
    <xf numFmtId="164" fontId="26" fillId="0" borderId="53" applyNumberFormat="0" applyAlignment="0" applyProtection="0"/>
    <xf numFmtId="164" fontId="102" fillId="0" borderId="54" applyNumberFormat="0" applyAlignment="0" applyProtection="0"/>
    <xf numFmtId="282" fontId="3" fillId="0" borderId="0" applyFont="0" applyFill="0" applyBorder="0" applyAlignment="0" applyProtection="0"/>
    <xf numFmtId="165" fontId="3" fillId="0" borderId="0"/>
    <xf numFmtId="14" fontId="67" fillId="0" borderId="0">
      <alignment horizontal="center" wrapText="1"/>
      <protection locked="0"/>
    </xf>
    <xf numFmtId="166" fontId="67" fillId="0" borderId="0">
      <alignment horizontal="right"/>
    </xf>
    <xf numFmtId="164" fontId="91" fillId="0" borderId="0"/>
    <xf numFmtId="37" fontId="26" fillId="0" borderId="0" applyFont="0" applyFill="0" applyBorder="0" applyAlignment="0" applyProtection="0">
      <protection locked="0"/>
    </xf>
    <xf numFmtId="10" fontId="26" fillId="0" borderId="0" applyFont="0" applyFill="0" applyBorder="0" applyAlignment="0" applyProtection="0">
      <protection locked="0"/>
    </xf>
    <xf numFmtId="283" fontId="3" fillId="0" borderId="0" applyFont="0" applyFill="0" applyBorder="0" applyAlignment="0"/>
    <xf numFmtId="256" fontId="66" fillId="0" borderId="0" applyFont="0" applyFill="0" applyBorder="0" applyAlignment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4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284" fontId="64" fillId="31" borderId="0">
      <alignment horizontal="right"/>
    </xf>
    <xf numFmtId="285" fontId="67" fillId="0" borderId="0" applyFont="0" applyFill="0" applyBorder="0" applyProtection="0">
      <alignment horizontal="right"/>
    </xf>
    <xf numFmtId="164" fontId="94" fillId="0" borderId="0" applyFont="0" applyFill="0" applyBorder="0" applyAlignment="0" applyProtection="0"/>
    <xf numFmtId="286" fontId="3" fillId="0" borderId="0" applyFont="0" applyFill="0" applyBorder="0" applyAlignment="0" applyProtection="0"/>
    <xf numFmtId="287" fontId="3" fillId="0" borderId="0" applyFont="0" applyFill="0" applyBorder="0" applyAlignment="0" applyProtection="0"/>
    <xf numFmtId="166" fontId="67" fillId="0" borderId="0"/>
    <xf numFmtId="166" fontId="103" fillId="0" borderId="0"/>
    <xf numFmtId="10" fontId="67" fillId="0" borderId="0"/>
    <xf numFmtId="10" fontId="103" fillId="0" borderId="0">
      <protection locked="0"/>
    </xf>
    <xf numFmtId="9" fontId="3" fillId="0" borderId="0"/>
    <xf numFmtId="288" fontId="66" fillId="0" borderId="0" applyFont="0" applyFill="0" applyBorder="0" applyAlignment="0" applyProtection="0"/>
    <xf numFmtId="289" fontId="64" fillId="0" borderId="0">
      <alignment horizontal="right"/>
    </xf>
    <xf numFmtId="290" fontId="28" fillId="0" borderId="0" applyFill="0" applyBorder="0" applyProtection="0"/>
    <xf numFmtId="291" fontId="26" fillId="0" borderId="0"/>
    <xf numFmtId="292" fontId="26" fillId="0" borderId="0"/>
    <xf numFmtId="15" fontId="3" fillId="0" borderId="0" applyProtection="0">
      <alignment horizontal="right"/>
    </xf>
    <xf numFmtId="15" fontId="3" fillId="0" borderId="0">
      <alignment horizontal="right"/>
      <protection locked="0"/>
    </xf>
    <xf numFmtId="37" fontId="40" fillId="49" borderId="0" applyNumberFormat="0" applyFont="0" applyFill="0" applyBorder="0" applyAlignment="0" applyProtection="0"/>
    <xf numFmtId="164" fontId="99" fillId="30" borderId="1" applyNumberFormat="0" applyFont="0" applyAlignment="0" applyProtection="0"/>
    <xf numFmtId="257" fontId="66" fillId="30" borderId="0" applyNumberFormat="0" applyFont="0" applyBorder="0" applyAlignment="0" applyProtection="0">
      <alignment horizontal="center"/>
      <protection locked="0"/>
    </xf>
    <xf numFmtId="164" fontId="161" fillId="0" borderId="0">
      <alignment vertical="center" wrapText="1"/>
      <protection locked="0"/>
    </xf>
    <xf numFmtId="235" fontId="129" fillId="50" borderId="1">
      <alignment horizontal="right"/>
    </xf>
    <xf numFmtId="164" fontId="54" fillId="0" borderId="0" applyNumberFormat="0" applyFont="0" applyFill="0" applyBorder="0" applyAlignment="0" applyProtection="0">
      <alignment horizontal="left"/>
    </xf>
    <xf numFmtId="15" fontId="54" fillId="0" borderId="0" applyFont="0" applyFill="0" applyBorder="0" applyAlignment="0" applyProtection="0"/>
    <xf numFmtId="4" fontId="54" fillId="0" borderId="0" applyFont="0" applyFill="0" applyBorder="0" applyAlignment="0" applyProtection="0"/>
    <xf numFmtId="164" fontId="162" fillId="0" borderId="31">
      <alignment horizontal="center"/>
    </xf>
    <xf numFmtId="3" fontId="54" fillId="0" borderId="0" applyFont="0" applyFill="0" applyBorder="0" applyAlignment="0" applyProtection="0"/>
    <xf numFmtId="164" fontId="54" fillId="51" borderId="0" applyNumberFormat="0" applyFont="0" applyBorder="0" applyAlignment="0" applyProtection="0"/>
    <xf numFmtId="164" fontId="163" fillId="0" borderId="0">
      <alignment horizontal="centerContinuous"/>
    </xf>
    <xf numFmtId="175" fontId="26" fillId="0" borderId="0">
      <alignment vertical="top"/>
    </xf>
    <xf numFmtId="164" fontId="87" fillId="0" borderId="0" applyNumberFormat="0" applyFill="0" applyBorder="0" applyAlignment="0" applyProtection="0">
      <alignment horizontal="left"/>
      <protection locked="0"/>
    </xf>
    <xf numFmtId="232" fontId="164" fillId="0" borderId="0" applyNumberFormat="0" applyFill="0" applyBorder="0" applyAlignment="0" applyProtection="0">
      <alignment horizontal="left"/>
    </xf>
    <xf numFmtId="164" fontId="165" fillId="52" borderId="0" applyNumberFormat="0" applyFont="0" applyBorder="0" applyAlignment="0">
      <alignment horizontal="center"/>
    </xf>
    <xf numFmtId="37" fontId="66" fillId="53" borderId="7" applyNumberFormat="0" applyFont="0" applyBorder="0" applyAlignment="0">
      <alignment horizontal="center"/>
    </xf>
    <xf numFmtId="164" fontId="5" fillId="32" borderId="0"/>
    <xf numFmtId="164" fontId="166" fillId="0" borderId="0" applyNumberFormat="0" applyFont="0" applyBorder="0" applyAlignment="0"/>
    <xf numFmtId="164" fontId="148" fillId="0" borderId="36">
      <alignment horizontal="centerContinuous"/>
    </xf>
    <xf numFmtId="164" fontId="148" fillId="0" borderId="36">
      <alignment horizontal="centerContinuous"/>
    </xf>
    <xf numFmtId="0" fontId="148" fillId="0" borderId="36">
      <alignment horizontal="centerContinuous"/>
    </xf>
    <xf numFmtId="164" fontId="148" fillId="0" borderId="36">
      <alignment horizontal="centerContinuous"/>
    </xf>
    <xf numFmtId="164" fontId="148" fillId="0" borderId="36">
      <alignment horizontal="centerContinuous"/>
    </xf>
    <xf numFmtId="164" fontId="148" fillId="0" borderId="36">
      <alignment horizontal="centerContinuous"/>
    </xf>
    <xf numFmtId="0" fontId="148" fillId="0" borderId="36">
      <alignment horizontal="centerContinuous"/>
    </xf>
    <xf numFmtId="164" fontId="148" fillId="0" borderId="36">
      <alignment horizontal="centerContinuous"/>
    </xf>
    <xf numFmtId="164" fontId="148" fillId="0" borderId="36">
      <alignment horizontal="centerContinuous"/>
    </xf>
    <xf numFmtId="164" fontId="148" fillId="0" borderId="36">
      <alignment horizontal="centerContinuous"/>
    </xf>
    <xf numFmtId="0" fontId="148" fillId="0" borderId="36">
      <alignment horizontal="centerContinuous"/>
    </xf>
    <xf numFmtId="164" fontId="148" fillId="0" borderId="36">
      <alignment horizontal="centerContinuous"/>
    </xf>
    <xf numFmtId="164" fontId="148" fillId="0" borderId="36">
      <alignment horizontal="centerContinuous"/>
    </xf>
    <xf numFmtId="164" fontId="148" fillId="0" borderId="36">
      <alignment horizontal="centerContinuous"/>
    </xf>
    <xf numFmtId="0" fontId="148" fillId="0" borderId="36">
      <alignment horizontal="centerContinuous"/>
    </xf>
    <xf numFmtId="164" fontId="148" fillId="0" borderId="36">
      <alignment horizontal="centerContinuous"/>
    </xf>
    <xf numFmtId="164" fontId="148" fillId="0" borderId="36">
      <alignment horizontal="centerContinuous"/>
    </xf>
    <xf numFmtId="164" fontId="148" fillId="0" borderId="36">
      <alignment horizontal="centerContinuous"/>
    </xf>
    <xf numFmtId="0" fontId="148" fillId="0" borderId="36">
      <alignment horizontal="centerContinuous"/>
    </xf>
    <xf numFmtId="164" fontId="148" fillId="0" borderId="36">
      <alignment horizontal="centerContinuous"/>
    </xf>
    <xf numFmtId="164" fontId="148" fillId="0" borderId="36">
      <alignment horizontal="centerContinuous"/>
    </xf>
    <xf numFmtId="0" fontId="148" fillId="0" borderId="36">
      <alignment horizontal="centerContinuous"/>
    </xf>
    <xf numFmtId="164" fontId="148" fillId="0" borderId="36">
      <alignment horizontal="centerContinuous"/>
    </xf>
    <xf numFmtId="164" fontId="148" fillId="0" borderId="36">
      <alignment horizontal="centerContinuous"/>
    </xf>
    <xf numFmtId="164" fontId="167" fillId="0" borderId="55">
      <alignment vertical="center"/>
    </xf>
    <xf numFmtId="164" fontId="168" fillId="0" borderId="56"/>
    <xf numFmtId="3" fontId="106" fillId="0" borderId="3" applyAlignment="0">
      <alignment vertical="top" wrapText="1"/>
      <protection locked="0"/>
    </xf>
    <xf numFmtId="215" fontId="120" fillId="1" borderId="0" applyNumberFormat="0" applyBorder="0" applyAlignment="0" applyProtection="0"/>
    <xf numFmtId="164" fontId="26" fillId="31" borderId="0" applyNumberFormat="0" applyFont="0" applyBorder="0" applyAlignment="0" applyProtection="0"/>
    <xf numFmtId="164" fontId="165" fillId="1" borderId="5" applyNumberFormat="0" applyFont="0" applyAlignment="0">
      <alignment horizontal="center"/>
    </xf>
    <xf numFmtId="229" fontId="148" fillId="54" borderId="0" applyNumberFormat="0" applyFont="0" applyBorder="0" applyAlignment="0" applyProtection="0"/>
    <xf numFmtId="164" fontId="5" fillId="0" borderId="0" applyNumberFormat="0" applyProtection="0"/>
    <xf numFmtId="1" fontId="3" fillId="0" borderId="0"/>
    <xf numFmtId="42" fontId="79" fillId="0" borderId="0" applyFill="0" applyBorder="0" applyAlignment="0" applyProtection="0"/>
    <xf numFmtId="164" fontId="169" fillId="0" borderId="0"/>
    <xf numFmtId="164" fontId="169" fillId="0" borderId="0" applyNumberFormat="0" applyFill="0" applyBorder="0" applyAlignment="0">
      <alignment horizontal="center"/>
    </xf>
    <xf numFmtId="166" fontId="170" fillId="0" borderId="36"/>
    <xf numFmtId="164" fontId="3" fillId="0" borderId="0"/>
    <xf numFmtId="217" fontId="3" fillId="0" borderId="0" applyFont="0" applyFill="0" applyBorder="0" applyAlignment="0" applyProtection="0"/>
    <xf numFmtId="292" fontId="3" fillId="0" borderId="0" applyFont="0" applyFill="0" applyBorder="0" applyAlignment="0" applyProtection="0"/>
    <xf numFmtId="7" fontId="120" fillId="0" borderId="2" applyFont="0" applyFill="0" applyBorder="0" applyProtection="0"/>
    <xf numFmtId="164" fontId="10" fillId="0" borderId="0">
      <alignment vertical="top"/>
    </xf>
    <xf numFmtId="164" fontId="10" fillId="0" borderId="0">
      <alignment vertical="top"/>
    </xf>
    <xf numFmtId="0" fontId="10" fillId="0" borderId="0">
      <alignment vertical="top"/>
    </xf>
    <xf numFmtId="164" fontId="3" fillId="0" borderId="0">
      <alignment vertical="top"/>
    </xf>
    <xf numFmtId="164" fontId="171" fillId="31" borderId="57" applyNumberFormat="0" applyProtection="0">
      <alignment horizontal="center"/>
    </xf>
    <xf numFmtId="164" fontId="171" fillId="55" borderId="57" applyNumberFormat="0" applyProtection="0">
      <alignment horizontal="center" vertical="center" wrapText="1"/>
    </xf>
    <xf numFmtId="164" fontId="172" fillId="0" borderId="57" applyNumberFormat="0" applyFill="0" applyProtection="0">
      <alignment wrapText="1"/>
    </xf>
    <xf numFmtId="8" fontId="172" fillId="0" borderId="57" applyFill="0" applyAlignment="0" applyProtection="0"/>
    <xf numFmtId="9" fontId="172" fillId="0" borderId="57" applyFill="0" applyAlignment="0" applyProtection="0"/>
    <xf numFmtId="293" fontId="172" fillId="0" borderId="57" applyFill="0" applyProtection="0">
      <alignment horizontal="left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3" fillId="0" borderId="0">
      <alignment vertical="top"/>
    </xf>
    <xf numFmtId="164" fontId="10" fillId="0" borderId="0" applyNumberFormat="0" applyBorder="0" applyAlignment="0"/>
    <xf numFmtId="164" fontId="173" fillId="0" borderId="0" applyNumberFormat="0" applyBorder="0" applyAlignment="0"/>
    <xf numFmtId="164" fontId="6" fillId="0" borderId="0" applyNumberFormat="0" applyBorder="0" applyAlignment="0"/>
    <xf numFmtId="164" fontId="174" fillId="0" borderId="0" applyNumberFormat="0" applyBorder="0" applyAlignment="0"/>
    <xf numFmtId="164" fontId="175" fillId="0" borderId="0" applyNumberFormat="0" applyBorder="0" applyAlignment="0"/>
    <xf numFmtId="164" fontId="156" fillId="0" borderId="0" applyNumberFormat="0" applyBorder="0" applyAlignment="0"/>
    <xf numFmtId="164" fontId="141" fillId="0" borderId="0"/>
    <xf numFmtId="164" fontId="102" fillId="0" borderId="0" applyNumberFormat="0" applyFill="0" applyBorder="0" applyAlignment="0" applyProtection="0">
      <alignment horizontal="left"/>
    </xf>
    <xf numFmtId="164" fontId="176" fillId="0" borderId="58" applyNumberFormat="0"/>
    <xf numFmtId="8" fontId="5" fillId="0" borderId="59" applyProtection="0"/>
    <xf numFmtId="164" fontId="177" fillId="0" borderId="8"/>
    <xf numFmtId="164" fontId="99" fillId="30" borderId="0" applyNumberFormat="0" applyFont="0" applyBorder="0" applyAlignment="0" applyProtection="0"/>
    <xf numFmtId="164" fontId="3" fillId="0" borderId="0"/>
    <xf numFmtId="164" fontId="77" fillId="0" borderId="11">
      <alignment horizontal="center"/>
    </xf>
    <xf numFmtId="164" fontId="77" fillId="0" borderId="11">
      <alignment horizontal="center"/>
    </xf>
    <xf numFmtId="0" fontId="77" fillId="0" borderId="11">
      <alignment horizontal="center"/>
    </xf>
    <xf numFmtId="164" fontId="77" fillId="0" borderId="11">
      <alignment horizontal="center"/>
    </xf>
    <xf numFmtId="164" fontId="77" fillId="0" borderId="11">
      <alignment horizontal="center"/>
    </xf>
    <xf numFmtId="164" fontId="77" fillId="0" borderId="11">
      <alignment horizontal="center"/>
    </xf>
    <xf numFmtId="0" fontId="77" fillId="0" borderId="11">
      <alignment horizontal="center"/>
    </xf>
    <xf numFmtId="164" fontId="77" fillId="0" borderId="11">
      <alignment horizontal="center"/>
    </xf>
    <xf numFmtId="164" fontId="77" fillId="0" borderId="11">
      <alignment horizontal="center"/>
    </xf>
    <xf numFmtId="164" fontId="77" fillId="0" borderId="11">
      <alignment horizontal="center"/>
    </xf>
    <xf numFmtId="0" fontId="77" fillId="0" borderId="11">
      <alignment horizontal="center"/>
    </xf>
    <xf numFmtId="164" fontId="77" fillId="0" borderId="11">
      <alignment horizontal="center"/>
    </xf>
    <xf numFmtId="164" fontId="77" fillId="0" borderId="11">
      <alignment horizontal="center"/>
    </xf>
    <xf numFmtId="164" fontId="77" fillId="0" borderId="11">
      <alignment horizontal="center"/>
    </xf>
    <xf numFmtId="0" fontId="77" fillId="0" borderId="11">
      <alignment horizontal="center"/>
    </xf>
    <xf numFmtId="164" fontId="77" fillId="0" borderId="11">
      <alignment horizontal="center"/>
    </xf>
    <xf numFmtId="164" fontId="77" fillId="0" borderId="11">
      <alignment horizontal="center"/>
    </xf>
    <xf numFmtId="164" fontId="77" fillId="0" borderId="11">
      <alignment horizontal="center"/>
    </xf>
    <xf numFmtId="0" fontId="77" fillId="0" borderId="11">
      <alignment horizontal="center"/>
    </xf>
    <xf numFmtId="164" fontId="77" fillId="0" borderId="11">
      <alignment horizontal="center"/>
    </xf>
    <xf numFmtId="164" fontId="77" fillId="0" borderId="11">
      <alignment horizontal="center"/>
    </xf>
    <xf numFmtId="0" fontId="77" fillId="0" borderId="11">
      <alignment horizontal="center"/>
    </xf>
    <xf numFmtId="164" fontId="77" fillId="0" borderId="11">
      <alignment horizontal="center"/>
    </xf>
    <xf numFmtId="164" fontId="77" fillId="0" borderId="11">
      <alignment horizontal="center"/>
    </xf>
    <xf numFmtId="166" fontId="64" fillId="0" borderId="0"/>
    <xf numFmtId="166" fontId="64" fillId="0" borderId="0"/>
    <xf numFmtId="166" fontId="64" fillId="0" borderId="0"/>
    <xf numFmtId="164" fontId="77" fillId="0" borderId="11">
      <alignment horizontal="center"/>
    </xf>
    <xf numFmtId="164" fontId="77" fillId="0" borderId="11">
      <alignment horizontal="center"/>
    </xf>
    <xf numFmtId="0" fontId="77" fillId="0" borderId="11">
      <alignment horizontal="center"/>
    </xf>
    <xf numFmtId="164" fontId="77" fillId="0" borderId="11">
      <alignment horizontal="center"/>
    </xf>
    <xf numFmtId="164" fontId="77" fillId="0" borderId="11">
      <alignment horizontal="center"/>
    </xf>
    <xf numFmtId="164" fontId="77" fillId="0" borderId="11">
      <alignment horizontal="center"/>
    </xf>
    <xf numFmtId="0" fontId="77" fillId="0" borderId="11">
      <alignment horizontal="center"/>
    </xf>
    <xf numFmtId="164" fontId="77" fillId="0" borderId="11">
      <alignment horizontal="center"/>
    </xf>
    <xf numFmtId="164" fontId="77" fillId="0" borderId="11">
      <alignment horizontal="center"/>
    </xf>
    <xf numFmtId="164" fontId="77" fillId="0" borderId="11">
      <alignment horizontal="center"/>
    </xf>
    <xf numFmtId="0" fontId="77" fillId="0" borderId="11">
      <alignment horizontal="center"/>
    </xf>
    <xf numFmtId="164" fontId="77" fillId="0" borderId="11">
      <alignment horizontal="center"/>
    </xf>
    <xf numFmtId="164" fontId="77" fillId="0" borderId="11">
      <alignment horizontal="center"/>
    </xf>
    <xf numFmtId="164" fontId="77" fillId="0" borderId="11">
      <alignment horizontal="center"/>
    </xf>
    <xf numFmtId="0" fontId="77" fillId="0" borderId="11">
      <alignment horizontal="center"/>
    </xf>
    <xf numFmtId="164" fontId="77" fillId="0" borderId="11">
      <alignment horizontal="center"/>
    </xf>
    <xf numFmtId="164" fontId="77" fillId="0" borderId="11">
      <alignment horizontal="center"/>
    </xf>
    <xf numFmtId="164" fontId="77" fillId="0" borderId="11">
      <alignment horizontal="center"/>
    </xf>
    <xf numFmtId="0" fontId="77" fillId="0" borderId="11">
      <alignment horizontal="center"/>
    </xf>
    <xf numFmtId="164" fontId="77" fillId="0" borderId="11">
      <alignment horizontal="center"/>
    </xf>
    <xf numFmtId="164" fontId="77" fillId="0" borderId="11">
      <alignment horizontal="center"/>
    </xf>
    <xf numFmtId="0" fontId="77" fillId="0" borderId="11">
      <alignment horizontal="center"/>
    </xf>
    <xf numFmtId="164" fontId="77" fillId="0" borderId="11">
      <alignment horizontal="center"/>
    </xf>
    <xf numFmtId="164" fontId="77" fillId="0" borderId="11">
      <alignment horizontal="center"/>
    </xf>
    <xf numFmtId="0" fontId="3" fillId="0" borderId="0"/>
    <xf numFmtId="164" fontId="77" fillId="0" borderId="11">
      <alignment horizontal="center"/>
    </xf>
    <xf numFmtId="164" fontId="77" fillId="0" borderId="11">
      <alignment horizontal="center"/>
    </xf>
    <xf numFmtId="0" fontId="77" fillId="0" borderId="11">
      <alignment horizontal="center"/>
    </xf>
    <xf numFmtId="164" fontId="77" fillId="0" borderId="11">
      <alignment horizontal="center"/>
    </xf>
    <xf numFmtId="164" fontId="77" fillId="0" borderId="11">
      <alignment horizontal="center"/>
    </xf>
    <xf numFmtId="164" fontId="77" fillId="0" borderId="11">
      <alignment horizontal="center"/>
    </xf>
    <xf numFmtId="0" fontId="77" fillId="0" borderId="11">
      <alignment horizontal="center"/>
    </xf>
    <xf numFmtId="164" fontId="77" fillId="0" borderId="11">
      <alignment horizontal="center"/>
    </xf>
    <xf numFmtId="164" fontId="77" fillId="0" borderId="11">
      <alignment horizontal="center"/>
    </xf>
    <xf numFmtId="164" fontId="77" fillId="0" borderId="11">
      <alignment horizontal="center"/>
    </xf>
    <xf numFmtId="0" fontId="77" fillId="0" borderId="11">
      <alignment horizontal="center"/>
    </xf>
    <xf numFmtId="164" fontId="77" fillId="0" borderId="11">
      <alignment horizontal="center"/>
    </xf>
    <xf numFmtId="164" fontId="77" fillId="0" borderId="11">
      <alignment horizontal="center"/>
    </xf>
    <xf numFmtId="164" fontId="77" fillId="0" borderId="11">
      <alignment horizontal="center"/>
    </xf>
    <xf numFmtId="0" fontId="77" fillId="0" borderId="11">
      <alignment horizontal="center"/>
    </xf>
    <xf numFmtId="164" fontId="77" fillId="0" borderId="11">
      <alignment horizontal="center"/>
    </xf>
    <xf numFmtId="164" fontId="77" fillId="0" borderId="11">
      <alignment horizontal="center"/>
    </xf>
    <xf numFmtId="164" fontId="77" fillId="0" borderId="11">
      <alignment horizontal="center"/>
    </xf>
    <xf numFmtId="0" fontId="77" fillId="0" borderId="11">
      <alignment horizontal="center"/>
    </xf>
    <xf numFmtId="164" fontId="77" fillId="0" borderId="11">
      <alignment horizontal="center"/>
    </xf>
    <xf numFmtId="164" fontId="77" fillId="0" borderId="11">
      <alignment horizontal="center"/>
    </xf>
    <xf numFmtId="0" fontId="77" fillId="0" borderId="11">
      <alignment horizontal="center"/>
    </xf>
    <xf numFmtId="164" fontId="77" fillId="0" borderId="11">
      <alignment horizontal="center"/>
    </xf>
    <xf numFmtId="164" fontId="77" fillId="0" borderId="11">
      <alignment horizontal="center"/>
    </xf>
    <xf numFmtId="164" fontId="3" fillId="0" borderId="0"/>
    <xf numFmtId="164" fontId="3" fillId="0" borderId="0"/>
    <xf numFmtId="164" fontId="77" fillId="0" borderId="36">
      <alignment horizontal="centerContinuous"/>
    </xf>
    <xf numFmtId="164" fontId="77" fillId="0" borderId="36">
      <alignment horizontal="centerContinuous"/>
    </xf>
    <xf numFmtId="0" fontId="77" fillId="0" borderId="36">
      <alignment horizontal="centerContinuous"/>
    </xf>
    <xf numFmtId="164" fontId="77" fillId="0" borderId="36">
      <alignment horizontal="centerContinuous"/>
    </xf>
    <xf numFmtId="164" fontId="77" fillId="0" borderId="36">
      <alignment horizontal="centerContinuous"/>
    </xf>
    <xf numFmtId="164" fontId="77" fillId="0" borderId="36">
      <alignment horizontal="centerContinuous"/>
    </xf>
    <xf numFmtId="0" fontId="77" fillId="0" borderId="36">
      <alignment horizontal="centerContinuous"/>
    </xf>
    <xf numFmtId="164" fontId="77" fillId="0" borderId="36">
      <alignment horizontal="centerContinuous"/>
    </xf>
    <xf numFmtId="164" fontId="77" fillId="0" borderId="36">
      <alignment horizontal="centerContinuous"/>
    </xf>
    <xf numFmtId="164" fontId="77" fillId="0" borderId="36">
      <alignment horizontal="centerContinuous"/>
    </xf>
    <xf numFmtId="0" fontId="77" fillId="0" borderId="36">
      <alignment horizontal="centerContinuous"/>
    </xf>
    <xf numFmtId="164" fontId="77" fillId="0" borderId="36">
      <alignment horizontal="centerContinuous"/>
    </xf>
    <xf numFmtId="164" fontId="77" fillId="0" borderId="36">
      <alignment horizontal="centerContinuous"/>
    </xf>
    <xf numFmtId="164" fontId="77" fillId="0" borderId="36">
      <alignment horizontal="centerContinuous"/>
    </xf>
    <xf numFmtId="0" fontId="77" fillId="0" borderId="36">
      <alignment horizontal="centerContinuous"/>
    </xf>
    <xf numFmtId="164" fontId="77" fillId="0" borderId="36">
      <alignment horizontal="centerContinuous"/>
    </xf>
    <xf numFmtId="164" fontId="77" fillId="0" borderId="36">
      <alignment horizontal="centerContinuous"/>
    </xf>
    <xf numFmtId="164" fontId="77" fillId="0" borderId="36">
      <alignment horizontal="centerContinuous"/>
    </xf>
    <xf numFmtId="0" fontId="77" fillId="0" borderId="36">
      <alignment horizontal="centerContinuous"/>
    </xf>
    <xf numFmtId="164" fontId="77" fillId="0" borderId="36">
      <alignment horizontal="centerContinuous"/>
    </xf>
    <xf numFmtId="164" fontId="77" fillId="0" borderId="36">
      <alignment horizontal="centerContinuous"/>
    </xf>
    <xf numFmtId="0" fontId="77" fillId="0" borderId="36">
      <alignment horizontal="centerContinuous"/>
    </xf>
    <xf numFmtId="164" fontId="77" fillId="0" borderId="36">
      <alignment horizontal="centerContinuous"/>
    </xf>
    <xf numFmtId="164" fontId="77" fillId="0" borderId="36">
      <alignment horizontal="centerContinuous"/>
    </xf>
    <xf numFmtId="166" fontId="64" fillId="0" borderId="0"/>
    <xf numFmtId="164" fontId="43" fillId="0" borderId="0" applyFill="0" applyBorder="0" applyProtection="0">
      <alignment horizontal="center" vertical="center"/>
    </xf>
    <xf numFmtId="3" fontId="178" fillId="0" borderId="0" applyFont="0" applyBorder="0" applyAlignment="0"/>
    <xf numFmtId="164" fontId="179" fillId="0" borderId="0" applyBorder="0" applyProtection="0">
      <alignment vertical="center"/>
    </xf>
    <xf numFmtId="252" fontId="3" fillId="0" borderId="11" applyBorder="0" applyProtection="0">
      <alignment horizontal="right" vertical="center"/>
    </xf>
    <xf numFmtId="164" fontId="180" fillId="56" borderId="0" applyBorder="0" applyProtection="0">
      <alignment horizontal="centerContinuous" vertical="center"/>
    </xf>
    <xf numFmtId="164" fontId="180" fillId="57" borderId="11" applyBorder="0" applyProtection="0">
      <alignment horizontal="centerContinuous" vertical="center"/>
    </xf>
    <xf numFmtId="164" fontId="3" fillId="0" borderId="0" applyBorder="0" applyProtection="0">
      <alignment vertical="center"/>
    </xf>
    <xf numFmtId="164" fontId="43" fillId="0" borderId="0" applyFill="0" applyBorder="0" applyProtection="0"/>
    <xf numFmtId="164" fontId="70" fillId="0" borderId="0"/>
    <xf numFmtId="164" fontId="5" fillId="0" borderId="0" applyFill="0" applyBorder="0" applyProtection="0">
      <alignment horizontal="left"/>
    </xf>
    <xf numFmtId="164" fontId="181" fillId="0" borderId="8" applyFill="0" applyBorder="0" applyProtection="0">
      <alignment horizontal="left" vertical="top"/>
    </xf>
    <xf numFmtId="164" fontId="102" fillId="0" borderId="0">
      <alignment horizontal="centerContinuous"/>
    </xf>
    <xf numFmtId="164" fontId="38" fillId="3" borderId="3" applyNumberFormat="0" applyFont="0" applyFill="0" applyAlignment="0" applyProtection="0">
      <protection locked="0"/>
    </xf>
    <xf numFmtId="164" fontId="182" fillId="0" borderId="0" applyFill="0" applyBorder="0" applyProtection="0">
      <alignment horizontal="center" vertical="center"/>
    </xf>
    <xf numFmtId="164" fontId="38" fillId="3" borderId="60" applyNumberFormat="0" applyFont="0" applyFill="0" applyAlignment="0" applyProtection="0">
      <protection locked="0"/>
    </xf>
    <xf numFmtId="164" fontId="183" fillId="0" borderId="0" applyFill="0" applyBorder="0" applyProtection="0">
      <alignment vertical="top"/>
    </xf>
    <xf numFmtId="164" fontId="184" fillId="0" borderId="0" applyFill="0" applyBorder="0" applyProtection="0">
      <alignment vertical="center"/>
    </xf>
    <xf numFmtId="164" fontId="77" fillId="0" borderId="0" applyFill="0" applyBorder="0" applyProtection="0"/>
    <xf numFmtId="164" fontId="185" fillId="0" borderId="0"/>
    <xf numFmtId="294" fontId="186" fillId="0" borderId="0" applyFont="0" applyFill="0" applyBorder="0" applyProtection="0">
      <alignment horizontal="left"/>
    </xf>
    <xf numFmtId="295" fontId="186" fillId="0" borderId="0" applyFont="0" applyFill="0" applyBorder="0" applyProtection="0">
      <alignment horizontal="left"/>
    </xf>
    <xf numFmtId="164" fontId="187" fillId="0" borderId="0"/>
    <xf numFmtId="229" fontId="103" fillId="0" borderId="0">
      <alignment horizontal="left"/>
      <protection locked="0"/>
    </xf>
    <xf numFmtId="164" fontId="42" fillId="0" borderId="1" applyFill="0" applyBorder="0" applyProtection="0">
      <alignment horizontal="center"/>
    </xf>
    <xf numFmtId="164" fontId="188" fillId="0" borderId="0"/>
    <xf numFmtId="164" fontId="41" fillId="0" borderId="0" applyNumberFormat="0" applyFont="0" applyFill="0" applyBorder="0" applyProtection="0">
      <alignment horizontal="left" vertical="top" wrapText="1"/>
    </xf>
    <xf numFmtId="164" fontId="99" fillId="0" borderId="0" applyNumberFormat="0" applyFill="0" applyBorder="0" applyAlignment="0" applyProtection="0"/>
    <xf numFmtId="164" fontId="189" fillId="0" borderId="0"/>
    <xf numFmtId="296" fontId="3" fillId="0" borderId="11" applyFont="0" applyFill="0" applyBorder="0" applyAlignment="0" applyProtection="0"/>
    <xf numFmtId="18" fontId="38" fillId="3" borderId="0" applyFont="0" applyFill="0" applyBorder="0" applyAlignment="0" applyProtection="0">
      <protection locked="0"/>
    </xf>
    <xf numFmtId="164" fontId="26" fillId="0" borderId="0" applyNumberFormat="0" applyFill="0" applyBorder="0" applyAlignment="0" applyProtection="0"/>
    <xf numFmtId="164" fontId="53" fillId="0" borderId="0" applyNumberFormat="0" applyFill="0" applyBorder="0" applyAlignment="0" applyProtection="0"/>
    <xf numFmtId="164" fontId="77" fillId="0" borderId="0" applyNumberFormat="0" applyFont="0" applyBorder="0" applyAlignment="0"/>
    <xf numFmtId="164" fontId="17" fillId="0" borderId="0" applyNumberFormat="0" applyFill="0" applyBorder="0" applyAlignment="0" applyProtection="0"/>
    <xf numFmtId="164" fontId="190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164" fontId="43" fillId="0" borderId="0" applyNumberFormat="0" applyBorder="0">
      <alignment horizontal="centerContinuous" vertical="center"/>
    </xf>
    <xf numFmtId="297" fontId="3" fillId="0" borderId="0">
      <alignment horizontal="center"/>
    </xf>
    <xf numFmtId="259" fontId="102" fillId="0" borderId="0">
      <alignment horizontal="centerContinuous"/>
    </xf>
    <xf numFmtId="164" fontId="99" fillId="0" borderId="0">
      <alignment horizontal="left" indent="1"/>
    </xf>
    <xf numFmtId="164" fontId="66" fillId="0" borderId="0">
      <alignment horizontal="left" indent="2"/>
    </xf>
    <xf numFmtId="259" fontId="191" fillId="0" borderId="0">
      <alignment horizontal="centerContinuous"/>
      <protection locked="0"/>
    </xf>
    <xf numFmtId="259" fontId="191" fillId="0" borderId="0">
      <alignment horizontal="left"/>
    </xf>
    <xf numFmtId="229" fontId="192" fillId="0" borderId="0">
      <alignment horizontal="center"/>
    </xf>
    <xf numFmtId="229" fontId="192" fillId="0" borderId="0">
      <alignment horizontal="left"/>
    </xf>
    <xf numFmtId="220" fontId="5" fillId="0" borderId="0">
      <alignment horizontal="right"/>
      <protection locked="0"/>
    </xf>
    <xf numFmtId="164" fontId="131" fillId="0" borderId="0" applyNumberFormat="0" applyFill="0" applyBorder="0" applyAlignment="0" applyProtection="0"/>
    <xf numFmtId="164" fontId="43" fillId="0" borderId="0" applyNumberFormat="0" applyFill="0" applyBorder="0" applyAlignment="0" applyProtection="0"/>
    <xf numFmtId="251" fontId="193" fillId="0" borderId="0" applyFont="0" applyFill="0" applyBorder="0" applyProtection="0"/>
    <xf numFmtId="164" fontId="194" fillId="0" borderId="0"/>
    <xf numFmtId="3" fontId="195" fillId="0" borderId="61" applyAlignment="0">
      <alignment vertical="top" wrapText="1"/>
      <protection locked="0"/>
    </xf>
    <xf numFmtId="0" fontId="31" fillId="0" borderId="24" applyNumberFormat="0" applyFill="0" applyAlignment="0" applyProtection="0"/>
    <xf numFmtId="6" fontId="102" fillId="0" borderId="62" applyFill="0" applyAlignment="0" applyProtection="0"/>
    <xf numFmtId="298" fontId="67" fillId="0" borderId="0">
      <alignment horizontal="right"/>
    </xf>
    <xf numFmtId="229" fontId="110" fillId="0" borderId="0">
      <alignment horizontal="left"/>
      <protection locked="0"/>
    </xf>
    <xf numFmtId="164" fontId="3" fillId="0" borderId="0">
      <alignment horizontal="fill"/>
    </xf>
    <xf numFmtId="38" fontId="10" fillId="0" borderId="10" applyFill="0" applyBorder="0" applyAlignment="0" applyProtection="0">
      <protection locked="0"/>
    </xf>
    <xf numFmtId="164" fontId="196" fillId="0" borderId="0">
      <alignment vertical="top"/>
    </xf>
    <xf numFmtId="164" fontId="128" fillId="58" borderId="0" applyNumberFormat="0" applyFont="0" applyBorder="0" applyAlignment="0">
      <protection locked="0"/>
    </xf>
    <xf numFmtId="165" fontId="197" fillId="30" borderId="11">
      <alignment horizontal="right"/>
    </xf>
    <xf numFmtId="165" fontId="197" fillId="30" borderId="11">
      <alignment horizontal="right"/>
    </xf>
    <xf numFmtId="165" fontId="197" fillId="30" borderId="11">
      <alignment horizontal="right"/>
    </xf>
    <xf numFmtId="165" fontId="197" fillId="30" borderId="11">
      <alignment horizontal="right"/>
    </xf>
    <xf numFmtId="165" fontId="197" fillId="30" borderId="11">
      <alignment horizontal="right"/>
    </xf>
    <xf numFmtId="165" fontId="197" fillId="30" borderId="11">
      <alignment horizontal="right"/>
    </xf>
    <xf numFmtId="165" fontId="197" fillId="30" borderId="11">
      <alignment horizontal="right"/>
    </xf>
    <xf numFmtId="164" fontId="3" fillId="0" borderId="0"/>
    <xf numFmtId="17" fontId="5" fillId="59" borderId="63">
      <alignment horizontal="center"/>
    </xf>
    <xf numFmtId="299" fontId="64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2" fillId="0" borderId="0" applyNumberFormat="0" applyFill="0" applyBorder="0" applyAlignment="0" applyProtection="0"/>
    <xf numFmtId="232" fontId="123" fillId="0" borderId="0" applyNumberFormat="0" applyFill="0" applyBorder="0" applyAlignment="0" applyProtection="0"/>
    <xf numFmtId="300" fontId="3" fillId="0" borderId="0"/>
    <xf numFmtId="164" fontId="99" fillId="3" borderId="0" applyNumberFormat="0" applyFont="0" applyAlignment="0" applyProtection="0"/>
    <xf numFmtId="164" fontId="99" fillId="3" borderId="3" applyNumberFormat="0" applyFont="0" applyAlignment="0" applyProtection="0">
      <protection locked="0"/>
    </xf>
    <xf numFmtId="164" fontId="123" fillId="0" borderId="0" applyNumberFormat="0" applyFill="0" applyBorder="0" applyAlignment="0" applyProtection="0"/>
    <xf numFmtId="301" fontId="3" fillId="30" borderId="0">
      <alignment horizontal="center"/>
    </xf>
    <xf numFmtId="164" fontId="26" fillId="0" borderId="0" applyFont="0" applyFill="0" applyBorder="0" applyAlignment="0" applyProtection="0">
      <alignment horizontal="right"/>
    </xf>
    <xf numFmtId="175" fontId="198" fillId="60" borderId="0">
      <alignment horizontal="right"/>
    </xf>
    <xf numFmtId="175" fontId="198" fillId="60" borderId="0">
      <alignment horizontal="right"/>
    </xf>
    <xf numFmtId="164" fontId="198" fillId="60" borderId="0">
      <alignment horizontal="right"/>
    </xf>
    <xf numFmtId="0" fontId="198" fillId="60" borderId="0">
      <alignment horizontal="right"/>
    </xf>
    <xf numFmtId="164" fontId="198" fillId="60" borderId="0">
      <alignment horizontal="right"/>
    </xf>
    <xf numFmtId="164" fontId="198" fillId="60" borderId="0">
      <alignment horizontal="right"/>
    </xf>
    <xf numFmtId="164" fontId="198" fillId="60" borderId="0">
      <alignment horizontal="right"/>
    </xf>
    <xf numFmtId="0" fontId="198" fillId="60" borderId="0">
      <alignment horizontal="right"/>
    </xf>
    <xf numFmtId="164" fontId="198" fillId="60" borderId="0">
      <alignment horizontal="right"/>
    </xf>
    <xf numFmtId="164" fontId="198" fillId="60" borderId="0">
      <alignment horizontal="right"/>
    </xf>
    <xf numFmtId="302" fontId="199" fillId="0" borderId="0">
      <alignment horizontal="right"/>
      <protection locked="0"/>
    </xf>
    <xf numFmtId="164" fontId="200" fillId="61" borderId="0" applyNumberFormat="0" applyProtection="0">
      <alignment horizontal="left"/>
    </xf>
    <xf numFmtId="215" fontId="130" fillId="62" borderId="1" applyNumberFormat="0" applyAlignment="0">
      <alignment horizontal="right"/>
    </xf>
    <xf numFmtId="215" fontId="129" fillId="62" borderId="1" applyNumberFormat="0" applyAlignment="0">
      <alignment horizontal="right"/>
    </xf>
    <xf numFmtId="164" fontId="154" fillId="45" borderId="64" applyNumberFormat="0" applyFont="0" applyBorder="0" applyAlignment="0" applyProtection="0">
      <alignment horizontal="right"/>
    </xf>
    <xf numFmtId="303" fontId="79" fillId="0" borderId="0" applyFont="0" applyFill="0" applyBorder="0" applyAlignment="0" applyProtection="0"/>
    <xf numFmtId="304" fontId="3" fillId="0" borderId="6" applyFont="0" applyFill="0" applyBorder="0" applyAlignment="0" applyProtection="0">
      <alignment horizontal="center"/>
    </xf>
    <xf numFmtId="305" fontId="201" fillId="36" borderId="0" applyFont="0" applyFill="0" applyBorder="0" applyProtection="0">
      <alignment horizontal="center"/>
    </xf>
    <xf numFmtId="0" fontId="7" fillId="0" borderId="0"/>
  </cellStyleXfs>
  <cellXfs count="98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33" fillId="0" borderId="0" xfId="72" applyFont="1" applyFill="1" applyProtection="1"/>
    <xf numFmtId="0" fontId="33" fillId="28" borderId="0" xfId="72" applyFont="1" applyFill="1" applyProtection="1"/>
    <xf numFmtId="0" fontId="33" fillId="28" borderId="0" xfId="72" applyFont="1" applyFill="1" applyAlignment="1" applyProtection="1">
      <alignment horizontal="center"/>
    </xf>
    <xf numFmtId="0" fontId="33" fillId="0" borderId="25" xfId="72" applyFont="1" applyFill="1" applyBorder="1" applyProtection="1"/>
    <xf numFmtId="0" fontId="33" fillId="0" borderId="26" xfId="72" applyFont="1" applyFill="1" applyBorder="1" applyProtection="1"/>
    <xf numFmtId="0" fontId="33" fillId="0" borderId="27" xfId="72" applyFont="1" applyFill="1" applyBorder="1" applyProtection="1"/>
    <xf numFmtId="0" fontId="33" fillId="0" borderId="28" xfId="72" applyFont="1" applyFill="1" applyBorder="1" applyProtection="1"/>
    <xf numFmtId="0" fontId="33" fillId="0" borderId="0" xfId="72" applyFont="1" applyFill="1" applyBorder="1" applyProtection="1"/>
    <xf numFmtId="0" fontId="33" fillId="0" borderId="29" xfId="72" applyFont="1" applyFill="1" applyBorder="1" applyProtection="1"/>
    <xf numFmtId="0" fontId="2" fillId="0" borderId="0" xfId="72"/>
    <xf numFmtId="0" fontId="34" fillId="0" borderId="0" xfId="72" applyFont="1" applyFill="1" applyBorder="1" applyProtection="1"/>
    <xf numFmtId="0" fontId="35" fillId="0" borderId="0" xfId="72" applyFont="1" applyFill="1" applyBorder="1" applyProtection="1"/>
    <xf numFmtId="0" fontId="4" fillId="0" borderId="0" xfId="72" applyFont="1" applyFill="1" applyBorder="1" applyProtection="1"/>
    <xf numFmtId="0" fontId="36" fillId="4" borderId="1" xfId="72" applyFont="1" applyFill="1" applyBorder="1" applyProtection="1">
      <protection locked="0"/>
    </xf>
    <xf numFmtId="0" fontId="33" fillId="0" borderId="30" xfId="72" applyFont="1" applyFill="1" applyBorder="1" applyProtection="1"/>
    <xf numFmtId="0" fontId="37" fillId="0" borderId="31" xfId="72" applyFont="1" applyFill="1" applyBorder="1" applyProtection="1"/>
    <xf numFmtId="0" fontId="33" fillId="0" borderId="31" xfId="72" applyFont="1" applyFill="1" applyBorder="1" applyProtection="1"/>
    <xf numFmtId="0" fontId="33" fillId="0" borderId="32" xfId="72" applyFont="1" applyFill="1" applyBorder="1" applyProtection="1"/>
    <xf numFmtId="0" fontId="17" fillId="0" borderId="0" xfId="72" applyFont="1" applyFill="1" applyBorder="1" applyProtection="1"/>
    <xf numFmtId="0" fontId="17" fillId="0" borderId="17" xfId="72" applyFont="1" applyFill="1" applyBorder="1" applyProtection="1"/>
    <xf numFmtId="44" fontId="35" fillId="2" borderId="17" xfId="73" applyFont="1" applyFill="1" applyBorder="1"/>
    <xf numFmtId="44" fontId="35" fillId="29" borderId="17" xfId="73" applyFont="1" applyFill="1" applyBorder="1"/>
    <xf numFmtId="44" fontId="35" fillId="0" borderId="27" xfId="73" applyFont="1" applyFill="1" applyBorder="1" applyProtection="1"/>
    <xf numFmtId="44" fontId="35" fillId="0" borderId="0" xfId="73" applyFont="1" applyFill="1" applyBorder="1" applyProtection="1">
      <protection locked="0"/>
    </xf>
    <xf numFmtId="44" fontId="35" fillId="0" borderId="0" xfId="73" applyFont="1" applyFill="1" applyBorder="1"/>
    <xf numFmtId="44" fontId="35" fillId="0" borderId="29" xfId="73" applyFont="1" applyFill="1" applyBorder="1" applyProtection="1"/>
    <xf numFmtId="0" fontId="39" fillId="0" borderId="0" xfId="72" applyFont="1" applyFill="1" applyBorder="1" applyAlignment="1" applyProtection="1">
      <alignment horizontal="center"/>
    </xf>
    <xf numFmtId="0" fontId="17" fillId="0" borderId="0" xfId="72" applyFont="1" applyFill="1" applyBorder="1" applyAlignment="1" applyProtection="1">
      <alignment horizontal="left"/>
    </xf>
    <xf numFmtId="0" fontId="39" fillId="0" borderId="0" xfId="72" applyFont="1" applyFill="1" applyBorder="1" applyProtection="1"/>
    <xf numFmtId="0" fontId="2" fillId="0" borderId="0" xfId="72" applyProtection="1"/>
    <xf numFmtId="0" fontId="39" fillId="0" borderId="0" xfId="72" applyFont="1" applyFill="1" applyBorder="1" applyAlignment="1" applyProtection="1">
      <alignment horizontal="right"/>
    </xf>
    <xf numFmtId="0" fontId="33" fillId="0" borderId="0" xfId="72" applyFont="1" applyFill="1" applyAlignment="1" applyProtection="1">
      <alignment horizontal="center"/>
    </xf>
    <xf numFmtId="169" fontId="17" fillId="0" borderId="0" xfId="72" applyNumberFormat="1" applyFont="1" applyFill="1" applyBorder="1" applyAlignment="1" applyProtection="1">
      <alignment horizontal="right"/>
    </xf>
    <xf numFmtId="169" fontId="39" fillId="0" borderId="0" xfId="72" applyNumberFormat="1" applyFont="1" applyFill="1" applyBorder="1" applyAlignment="1" applyProtection="1">
      <alignment horizontal="right"/>
    </xf>
    <xf numFmtId="169" fontId="33" fillId="0" borderId="0" xfId="72" applyNumberFormat="1" applyFont="1" applyFill="1" applyBorder="1" applyAlignment="1" applyProtection="1">
      <alignment horizontal="right"/>
    </xf>
    <xf numFmtId="0" fontId="17" fillId="0" borderId="31" xfId="72" applyFont="1" applyFill="1" applyBorder="1" applyProtection="1"/>
    <xf numFmtId="0" fontId="33" fillId="29" borderId="31" xfId="72" applyFont="1" applyFill="1" applyBorder="1" applyProtection="1"/>
    <xf numFmtId="0" fontId="2" fillId="0" borderId="29" xfId="72" applyBorder="1" applyProtection="1"/>
    <xf numFmtId="0" fontId="33" fillId="29" borderId="17" xfId="72" applyFont="1" applyFill="1" applyBorder="1" applyProtection="1"/>
    <xf numFmtId="14" fontId="17" fillId="0" borderId="17" xfId="72" applyNumberFormat="1" applyFont="1" applyFill="1" applyBorder="1" applyAlignment="1" applyProtection="1">
      <alignment horizontal="left"/>
    </xf>
    <xf numFmtId="169" fontId="40" fillId="29" borderId="31" xfId="72" applyNumberFormat="1" applyFont="1" applyFill="1" applyBorder="1" applyAlignment="1" applyProtection="1">
      <alignment horizontal="right"/>
      <protection locked="0"/>
    </xf>
    <xf numFmtId="0" fontId="4" fillId="0" borderId="0" xfId="0" applyFont="1" applyFill="1" applyProtection="1"/>
    <xf numFmtId="0" fontId="4" fillId="0" borderId="0" xfId="0" applyFont="1" applyFill="1" applyAlignment="1" applyProtection="1">
      <alignment horizontal="left"/>
    </xf>
    <xf numFmtId="0" fontId="4" fillId="0" borderId="0" xfId="0" applyFont="1" applyFill="1" applyAlignment="1">
      <alignment horizontal="left"/>
    </xf>
    <xf numFmtId="0" fontId="0" fillId="0" borderId="0" xfId="0" applyFill="1" applyProtection="1"/>
    <xf numFmtId="0" fontId="6" fillId="5" borderId="1" xfId="0" applyNumberFormat="1" applyFont="1" applyFill="1" applyBorder="1" applyAlignment="1">
      <alignment horizontal="center" vertical="center"/>
    </xf>
    <xf numFmtId="0" fontId="3" fillId="0" borderId="0" xfId="0" applyFont="1"/>
    <xf numFmtId="0" fontId="39" fillId="0" borderId="31" xfId="72" applyFont="1" applyFill="1" applyBorder="1" applyAlignment="1" applyProtection="1">
      <alignment horizontal="center"/>
    </xf>
    <xf numFmtId="0" fontId="202" fillId="63" borderId="1" xfId="3061" applyFont="1" applyFill="1" applyBorder="1" applyAlignment="1">
      <alignment horizontal="center" vertical="top" wrapText="1"/>
    </xf>
    <xf numFmtId="44" fontId="202" fillId="63" borderId="1" xfId="1" applyFont="1" applyFill="1" applyBorder="1" applyAlignment="1">
      <alignment horizontal="center" vertical="top" wrapText="1"/>
    </xf>
    <xf numFmtId="0" fontId="202" fillId="63" borderId="1" xfId="3061" applyFont="1" applyFill="1" applyBorder="1" applyAlignment="1">
      <alignment horizontal="center" wrapText="1"/>
    </xf>
    <xf numFmtId="169" fontId="17" fillId="0" borderId="31" xfId="72" applyNumberFormat="1" applyFont="1" applyFill="1" applyBorder="1" applyAlignment="1" applyProtection="1">
      <alignment horizontal="center"/>
    </xf>
    <xf numFmtId="49" fontId="35" fillId="2" borderId="17" xfId="73" applyNumberFormat="1" applyFont="1" applyFill="1" applyBorder="1" applyProtection="1">
      <protection locked="0"/>
    </xf>
    <xf numFmtId="49" fontId="40" fillId="29" borderId="31" xfId="72" applyNumberFormat="1" applyFont="1" applyFill="1" applyBorder="1" applyAlignment="1" applyProtection="1">
      <alignment horizontal="left"/>
      <protection locked="0"/>
    </xf>
    <xf numFmtId="49" fontId="40" fillId="29" borderId="17" xfId="72" applyNumberFormat="1" applyFont="1" applyFill="1" applyBorder="1" applyAlignment="1" applyProtection="1">
      <alignment horizontal="left"/>
      <protection locked="0"/>
    </xf>
    <xf numFmtId="49" fontId="33" fillId="29" borderId="0" xfId="72" applyNumberFormat="1" applyFont="1" applyFill="1" applyBorder="1" applyProtection="1">
      <protection locked="0"/>
    </xf>
    <xf numFmtId="0" fontId="5" fillId="5" borderId="1" xfId="56" applyFont="1" applyFill="1" applyBorder="1" applyAlignment="1">
      <alignment horizontal="center" wrapText="1"/>
    </xf>
    <xf numFmtId="2" fontId="5" fillId="5" borderId="1" xfId="56" applyNumberFormat="1" applyFont="1" applyFill="1" applyBorder="1" applyAlignment="1">
      <alignment horizontal="center" wrapText="1"/>
    </xf>
    <xf numFmtId="14" fontId="5" fillId="5" borderId="1" xfId="56" applyNumberFormat="1" applyFont="1" applyFill="1" applyBorder="1" applyAlignment="1">
      <alignment horizontal="center" wrapText="1"/>
    </xf>
    <xf numFmtId="306" fontId="5" fillId="5" borderId="1" xfId="56" applyNumberFormat="1" applyFont="1" applyFill="1" applyBorder="1" applyAlignment="1">
      <alignment horizontal="center" wrapText="1"/>
    </xf>
    <xf numFmtId="0" fontId="5" fillId="63" borderId="1" xfId="56" applyFont="1" applyFill="1" applyBorder="1" applyAlignment="1">
      <alignment horizontal="center" wrapText="1"/>
    </xf>
    <xf numFmtId="0" fontId="202" fillId="2" borderId="1" xfId="3061" applyFont="1" applyFill="1" applyBorder="1" applyAlignment="1" applyProtection="1">
      <alignment horizontal="center" vertical="top" wrapText="1"/>
      <protection locked="0"/>
    </xf>
    <xf numFmtId="14" fontId="202" fillId="2" borderId="1" xfId="3061" applyNumberFormat="1" applyFont="1" applyFill="1" applyBorder="1" applyAlignment="1" applyProtection="1">
      <alignment horizontal="center" vertical="top" wrapText="1"/>
      <protection locked="0"/>
    </xf>
    <xf numFmtId="44" fontId="202" fillId="2" borderId="1" xfId="1" applyFont="1" applyFill="1" applyBorder="1" applyAlignment="1" applyProtection="1">
      <alignment horizontal="center" vertical="top" wrapText="1"/>
      <protection locked="0"/>
    </xf>
    <xf numFmtId="0" fontId="202" fillId="2" borderId="1" xfId="3061" applyFont="1" applyFill="1" applyBorder="1" applyAlignment="1" applyProtection="1">
      <alignment horizontal="center" wrapText="1"/>
      <protection locked="0"/>
    </xf>
    <xf numFmtId="0" fontId="0" fillId="2" borderId="1" xfId="0" applyFill="1" applyBorder="1" applyProtection="1">
      <protection locked="0"/>
    </xf>
    <xf numFmtId="44" fontId="0" fillId="2" borderId="1" xfId="1" applyFont="1" applyFill="1" applyBorder="1" applyProtection="1">
      <protection locked="0"/>
    </xf>
    <xf numFmtId="0" fontId="0" fillId="0" borderId="0" xfId="0" applyProtection="1">
      <protection locked="0"/>
    </xf>
    <xf numFmtId="0" fontId="0" fillId="0" borderId="10" xfId="0" applyNumberFormat="1" applyFont="1" applyBorder="1" applyProtection="1">
      <protection locked="0"/>
    </xf>
    <xf numFmtId="0" fontId="0" fillId="0" borderId="14" xfId="0" applyNumberFormat="1" applyFont="1" applyBorder="1" applyProtection="1">
      <protection locked="0"/>
    </xf>
    <xf numFmtId="0" fontId="10" fillId="0" borderId="10" xfId="0" applyNumberFormat="1" applyFont="1" applyBorder="1" applyProtection="1">
      <protection locked="0"/>
    </xf>
    <xf numFmtId="0" fontId="0" fillId="0" borderId="10" xfId="0" applyFont="1" applyBorder="1" applyProtection="1">
      <protection locked="0"/>
    </xf>
    <xf numFmtId="0" fontId="0" fillId="0" borderId="10" xfId="0" applyBorder="1" applyProtection="1">
      <protection locked="0"/>
    </xf>
    <xf numFmtId="0" fontId="0" fillId="0" borderId="14" xfId="0" applyBorder="1" applyProtection="1">
      <protection locked="0"/>
    </xf>
    <xf numFmtId="0" fontId="0" fillId="0" borderId="0" xfId="0" applyProtection="1"/>
    <xf numFmtId="0" fontId="4" fillId="0" borderId="0" xfId="0" applyFont="1" applyProtection="1"/>
    <xf numFmtId="0" fontId="6" fillId="5" borderId="7" xfId="0" applyFont="1" applyFill="1" applyBorder="1" applyAlignment="1" applyProtection="1">
      <alignment horizontal="center" vertical="center"/>
    </xf>
    <xf numFmtId="0" fontId="6" fillId="0" borderId="7" xfId="0" applyNumberFormat="1" applyFont="1" applyFill="1" applyBorder="1" applyProtection="1"/>
    <xf numFmtId="0" fontId="66" fillId="0" borderId="10" xfId="0" applyFont="1" applyFill="1" applyBorder="1" applyProtection="1"/>
    <xf numFmtId="0" fontId="78" fillId="0" borderId="14" xfId="0" applyFont="1" applyFill="1" applyBorder="1" applyAlignment="1" applyProtection="1">
      <alignment horizontal="center" vertical="center"/>
    </xf>
    <xf numFmtId="0" fontId="2" fillId="28" borderId="0" xfId="72" applyFill="1"/>
    <xf numFmtId="0" fontId="1" fillId="0" borderId="0" xfId="72" applyFont="1" applyFill="1" applyProtection="1"/>
    <xf numFmtId="0" fontId="2" fillId="28" borderId="0" xfId="72" applyFill="1" applyProtection="1"/>
    <xf numFmtId="0" fontId="3" fillId="0" borderId="0" xfId="0" applyFont="1" applyProtection="1"/>
    <xf numFmtId="0" fontId="33" fillId="0" borderId="0" xfId="0" applyFont="1" applyFill="1" applyProtection="1"/>
    <xf numFmtId="0" fontId="1" fillId="0" borderId="0" xfId="0" applyFont="1" applyFill="1" applyProtection="1"/>
    <xf numFmtId="0" fontId="1" fillId="64" borderId="0" xfId="0" quotePrefix="1" applyFont="1" applyFill="1" applyProtection="1"/>
    <xf numFmtId="0" fontId="1" fillId="64" borderId="0" xfId="0" applyFont="1" applyFill="1" applyProtection="1"/>
    <xf numFmtId="0" fontId="39" fillId="0" borderId="26" xfId="0" applyFont="1" applyFill="1" applyBorder="1" applyProtection="1"/>
    <xf numFmtId="0" fontId="10" fillId="0" borderId="7" xfId="0" applyFont="1" applyFill="1" applyBorder="1" applyAlignment="1" applyProtection="1">
      <alignment horizontal="left" vertical="center"/>
      <protection locked="0"/>
    </xf>
    <xf numFmtId="0" fontId="10" fillId="0" borderId="10" xfId="0" applyFont="1" applyFill="1" applyBorder="1" applyAlignment="1" applyProtection="1">
      <alignment horizontal="left" vertical="center"/>
      <protection locked="0"/>
    </xf>
    <xf numFmtId="0" fontId="10" fillId="0" borderId="14" xfId="0" applyFont="1" applyFill="1" applyBorder="1" applyAlignment="1" applyProtection="1">
      <alignment horizontal="left" vertical="center"/>
      <protection locked="0"/>
    </xf>
    <xf numFmtId="0" fontId="0" fillId="0" borderId="9" xfId="0" applyFont="1" applyBorder="1" applyAlignment="1" applyProtection="1">
      <alignment horizontal="left"/>
      <protection locked="0"/>
    </xf>
    <xf numFmtId="0" fontId="0" fillId="0" borderId="12" xfId="0" applyFont="1" applyBorder="1" applyAlignment="1" applyProtection="1">
      <alignment horizontal="left"/>
      <protection locked="0"/>
    </xf>
  </cellXfs>
  <cellStyles count="3062">
    <cellStyle name=" 1" xfId="74" xr:uid="{00000000-0005-0000-0000-000000000000}"/>
    <cellStyle name=" 10" xfId="75" xr:uid="{00000000-0005-0000-0000-000001000000}"/>
    <cellStyle name=" 11" xfId="76" xr:uid="{00000000-0005-0000-0000-000002000000}"/>
    <cellStyle name=" 12" xfId="77" xr:uid="{00000000-0005-0000-0000-000003000000}"/>
    <cellStyle name=" 13" xfId="78" xr:uid="{00000000-0005-0000-0000-000004000000}"/>
    <cellStyle name=" 14" xfId="79" xr:uid="{00000000-0005-0000-0000-000005000000}"/>
    <cellStyle name=" 15" xfId="80" xr:uid="{00000000-0005-0000-0000-000006000000}"/>
    <cellStyle name=" 16" xfId="81" xr:uid="{00000000-0005-0000-0000-000007000000}"/>
    <cellStyle name=" 17" xfId="82" xr:uid="{00000000-0005-0000-0000-000008000000}"/>
    <cellStyle name=" 2" xfId="83" xr:uid="{00000000-0005-0000-0000-000009000000}"/>
    <cellStyle name=" 3" xfId="84" xr:uid="{00000000-0005-0000-0000-00000A000000}"/>
    <cellStyle name=" 4" xfId="85" xr:uid="{00000000-0005-0000-0000-00000B000000}"/>
    <cellStyle name=" 5" xfId="86" xr:uid="{00000000-0005-0000-0000-00000C000000}"/>
    <cellStyle name=" 6" xfId="87" xr:uid="{00000000-0005-0000-0000-00000D000000}"/>
    <cellStyle name=" 7" xfId="88" xr:uid="{00000000-0005-0000-0000-00000E000000}"/>
    <cellStyle name=" 8" xfId="89" xr:uid="{00000000-0005-0000-0000-00000F000000}"/>
    <cellStyle name=" 9" xfId="90" xr:uid="{00000000-0005-0000-0000-000010000000}"/>
    <cellStyle name="$" xfId="91" xr:uid="{00000000-0005-0000-0000-000011000000}"/>
    <cellStyle name="$ &amp; ¢" xfId="92" xr:uid="{00000000-0005-0000-0000-000012000000}"/>
    <cellStyle name="$1000s (0)" xfId="93" xr:uid="{00000000-0005-0000-0000-000013000000}"/>
    <cellStyle name="$2" xfId="94" xr:uid="{00000000-0005-0000-0000-000014000000}"/>
    <cellStyle name="%" xfId="2" xr:uid="{00000000-0005-0000-0000-000015000000}"/>
    <cellStyle name="%.00" xfId="95" xr:uid="{00000000-0005-0000-0000-000016000000}"/>
    <cellStyle name=";;;" xfId="96" xr:uid="{00000000-0005-0000-0000-000017000000}"/>
    <cellStyle name="\" xfId="97" xr:uid="{00000000-0005-0000-0000-000018000000}"/>
    <cellStyle name="\_Report 3" xfId="98" xr:uid="{00000000-0005-0000-0000-000019000000}"/>
    <cellStyle name="\_Sheet2" xfId="99" xr:uid="{00000000-0005-0000-0000-00001A000000}"/>
    <cellStyle name="\_Sheet3" xfId="100" xr:uid="{00000000-0005-0000-0000-00001B000000}"/>
    <cellStyle name="_%(SignOnly)" xfId="101" xr:uid="{00000000-0005-0000-0000-00001C000000}"/>
    <cellStyle name="_%(SignSpaceOnly)" xfId="102" xr:uid="{00000000-0005-0000-0000-00001D000000}"/>
    <cellStyle name="_2+10 revenue forecast" xfId="103" xr:uid="{00000000-0005-0000-0000-00001E000000}"/>
    <cellStyle name="_2+10 revenue forecast_Report 3" xfId="104" xr:uid="{00000000-0005-0000-0000-00001F000000}"/>
    <cellStyle name="_2+10 revenue forecast_Sheet2" xfId="105" xr:uid="{00000000-0005-0000-0000-000020000000}"/>
    <cellStyle name="_2+10 revenue forecast_Sheet3" xfId="106" xr:uid="{00000000-0005-0000-0000-000021000000}"/>
    <cellStyle name="_2007 10+2 IHP" xfId="107" xr:uid="{00000000-0005-0000-0000-000022000000}"/>
    <cellStyle name="_2007 10+2 IHP_Report 3" xfId="108" xr:uid="{00000000-0005-0000-0000-000023000000}"/>
    <cellStyle name="_2007 10+2 IHP_Sheet2" xfId="109" xr:uid="{00000000-0005-0000-0000-000024000000}"/>
    <cellStyle name="_2007 10+2 IHP_Sheet3" xfId="110" xr:uid="{00000000-0005-0000-0000-000025000000}"/>
    <cellStyle name="_2008 9+3 GM FCST" xfId="111" xr:uid="{00000000-0005-0000-0000-000026000000}"/>
    <cellStyle name="_2008 9+3 GM FCST_Report 3" xfId="112" xr:uid="{00000000-0005-0000-0000-000027000000}"/>
    <cellStyle name="_2008 9+3 GM FCST_Sheet2" xfId="113" xr:uid="{00000000-0005-0000-0000-000028000000}"/>
    <cellStyle name="_2008 9+3 GM FCST_Sheet3" xfId="114" xr:uid="{00000000-0005-0000-0000-000029000000}"/>
    <cellStyle name="_2009 2+10 Fcst Template - Schedules A-D.xls;F.xls;H.xls;M-Q use this file" xfId="115" xr:uid="{00000000-0005-0000-0000-00002A000000}"/>
    <cellStyle name="_2009 2+10 Fcst Template - Schedules A-D.xls;F.xls;H.xls;M-Q use this file_Report 3" xfId="116" xr:uid="{00000000-0005-0000-0000-00002B000000}"/>
    <cellStyle name="_2009 2+10 Fcst Template - Schedules A-D.xls;F.xls;H.xls;M-Q use this file_Sheet2" xfId="117" xr:uid="{00000000-0005-0000-0000-00002C000000}"/>
    <cellStyle name="_2009 2+10 Fcst Template - Schedules A-D.xls;F.xls;H.xls;M-Q use this file_Sheet3" xfId="118" xr:uid="{00000000-0005-0000-0000-00002D000000}"/>
    <cellStyle name="_2009 Big Wins 2+10_TennCare_20090316" xfId="119" xr:uid="{00000000-0005-0000-0000-00002E000000}"/>
    <cellStyle name="_2009 Big Wins 2+10_TennCare_20090316_Report 3" xfId="120" xr:uid="{00000000-0005-0000-0000-00002F000000}"/>
    <cellStyle name="_2009 Big Wins 2+10_TennCare_20090316_Sheet2" xfId="121" xr:uid="{00000000-0005-0000-0000-000030000000}"/>
    <cellStyle name="_2009 Big Wins 2+10_TennCare_20090316_Sheet3" xfId="122" xr:uid="{00000000-0005-0000-0000-000031000000}"/>
    <cellStyle name="_2009 BudvAct BenEx - Dec" xfId="123" xr:uid="{00000000-0005-0000-0000-000032000000}"/>
    <cellStyle name="_2009 BudvAct BenEx - Dec_Report 3" xfId="124" xr:uid="{00000000-0005-0000-0000-000033000000}"/>
    <cellStyle name="_2009 BudvAct BenEx - Dec_Sheet2" xfId="125" xr:uid="{00000000-0005-0000-0000-000034000000}"/>
    <cellStyle name="_2009 BudvAct BenEx - Dec_Sheet3" xfId="126" xr:uid="{00000000-0005-0000-0000-000035000000}"/>
    <cellStyle name="_2009-01 Power Point Load" xfId="127" xr:uid="{00000000-0005-0000-0000-000036000000}"/>
    <cellStyle name="_2009-01 Power Point Load_Report 3" xfId="128" xr:uid="{00000000-0005-0000-0000-000037000000}"/>
    <cellStyle name="_2009-01 Power Point Load_Sheet2" xfId="129" xr:uid="{00000000-0005-0000-0000-000038000000}"/>
    <cellStyle name="_2009-01 Power Point Load_Sheet3" xfId="130" xr:uid="{00000000-0005-0000-0000-000039000000}"/>
    <cellStyle name="_2009-02 Power Point Load" xfId="131" xr:uid="{00000000-0005-0000-0000-00003A000000}"/>
    <cellStyle name="_2009-02 Power Point Load_Report 3" xfId="132" xr:uid="{00000000-0005-0000-0000-00003B000000}"/>
    <cellStyle name="_2009-02 Power Point Load_Sheet2" xfId="133" xr:uid="{00000000-0005-0000-0000-00003C000000}"/>
    <cellStyle name="_2009-02 Power Point Load_Sheet3" xfId="134" xr:uid="{00000000-0005-0000-0000-00003D000000}"/>
    <cellStyle name="_2010 2+10_GM FCST" xfId="135" xr:uid="{00000000-0005-0000-0000-00003E000000}"/>
    <cellStyle name="_2010 2+10_GM FCST_Report 3" xfId="136" xr:uid="{00000000-0005-0000-0000-00003F000000}"/>
    <cellStyle name="_2010 2+10_GM FCST_Sheet2" xfId="137" xr:uid="{00000000-0005-0000-0000-000040000000}"/>
    <cellStyle name="_2010 2+10_GM FCST_Sheet3" xfId="138" xr:uid="{00000000-0005-0000-0000-000041000000}"/>
    <cellStyle name="_2-2008 Close" xfId="139" xr:uid="{00000000-0005-0000-0000-000042000000}"/>
    <cellStyle name="_2-2008 Close_Report 3" xfId="140" xr:uid="{00000000-0005-0000-0000-000043000000}"/>
    <cellStyle name="_2-2008 Close_Sheet2" xfId="141" xr:uid="{00000000-0005-0000-0000-000044000000}"/>
    <cellStyle name="_2-2008 Close_Sheet3" xfId="142" xr:uid="{00000000-0005-0000-0000-000045000000}"/>
    <cellStyle name="_5+7 Cap SCS Cap Submission" xfId="143" xr:uid="{00000000-0005-0000-0000-000046000000}"/>
    <cellStyle name="_5+7 Cap SCS Cap Submission_Report 3" xfId="144" xr:uid="{00000000-0005-0000-0000-000047000000}"/>
    <cellStyle name="_5+7 Cap SCS Cap Submission_Sheet2" xfId="145" xr:uid="{00000000-0005-0000-0000-000048000000}"/>
    <cellStyle name="_5+7 Cap SCS Cap Submission_Sheet3" xfId="146" xr:uid="{00000000-0005-0000-0000-000049000000}"/>
    <cellStyle name="_7+5 Int-Ewd-Ext" xfId="147" xr:uid="{00000000-0005-0000-0000-00004A000000}"/>
    <cellStyle name="_7+5 Int-Ewd-Ext_Report 3" xfId="148" xr:uid="{00000000-0005-0000-0000-00004B000000}"/>
    <cellStyle name="_7+5 Int-Ewd-Ext_Sheet2" xfId="149" xr:uid="{00000000-0005-0000-0000-00004C000000}"/>
    <cellStyle name="_7+5 Int-Ewd-Ext_Sheet3" xfId="150" xr:uid="{00000000-0005-0000-0000-00004D000000}"/>
    <cellStyle name="_Alt5" xfId="151" xr:uid="{00000000-0005-0000-0000-00004E000000}"/>
    <cellStyle name="_ASO Revenue" xfId="152" xr:uid="{00000000-0005-0000-0000-00004F000000}"/>
    <cellStyle name="_ASO Revenue_Report 3" xfId="153" xr:uid="{00000000-0005-0000-0000-000050000000}"/>
    <cellStyle name="_ASO Revenue_Sheet2" xfId="154" xr:uid="{00000000-0005-0000-0000-000051000000}"/>
    <cellStyle name="_ASO Revenue_Sheet3" xfId="155" xr:uid="{00000000-0005-0000-0000-000052000000}"/>
    <cellStyle name="_August 2008 FLASH_Updated for Actua_WD4" xfId="156" xr:uid="{00000000-0005-0000-0000-000053000000}"/>
    <cellStyle name="_August 2008 FLASH_Updated for Actua_WD4_Report 3" xfId="157" xr:uid="{00000000-0005-0000-0000-000054000000}"/>
    <cellStyle name="_August 2008 FLASH_Updated for Actua_WD4_Sheet2" xfId="158" xr:uid="{00000000-0005-0000-0000-000055000000}"/>
    <cellStyle name="_August 2008 FLASH_Updated for Actua_WD4_Sheet3" xfId="159" xr:uid="{00000000-0005-0000-0000-000056000000}"/>
    <cellStyle name="_Big Customer PL 8+4 Pierce Sch A_V1" xfId="160" xr:uid="{00000000-0005-0000-0000-000057000000}"/>
    <cellStyle name="_Big Customer PL 8+4 Pierce Sch A_V1_Report 3" xfId="161" xr:uid="{00000000-0005-0000-0000-000058000000}"/>
    <cellStyle name="_Big Customer PL 8+4 Pierce Sch A_V1_Sheet2" xfId="162" xr:uid="{00000000-0005-0000-0000-000059000000}"/>
    <cellStyle name="_Big Customer PL 8+4 Pierce Sch A_V1_Sheet3" xfId="163" xr:uid="{00000000-0005-0000-0000-00005A000000}"/>
    <cellStyle name="_Book1" xfId="164" xr:uid="{00000000-0005-0000-0000-00005B000000}"/>
    <cellStyle name="_Book1_Report 3" xfId="165" xr:uid="{00000000-0005-0000-0000-00005C000000}"/>
    <cellStyle name="_Book1_Sheet2" xfId="166" xr:uid="{00000000-0005-0000-0000-00005D000000}"/>
    <cellStyle name="_Book1_Sheet3" xfId="167" xr:uid="{00000000-0005-0000-0000-00005E000000}"/>
    <cellStyle name="_Book3" xfId="168" xr:uid="{00000000-0005-0000-0000-00005F000000}"/>
    <cellStyle name="_Book3_Report 3" xfId="169" xr:uid="{00000000-0005-0000-0000-000060000000}"/>
    <cellStyle name="_Book3_Sheet2" xfId="170" xr:uid="{00000000-0005-0000-0000-000061000000}"/>
    <cellStyle name="_Book3_Sheet3" xfId="171" xr:uid="{00000000-0005-0000-0000-000062000000}"/>
    <cellStyle name="_Book5" xfId="172" xr:uid="{00000000-0005-0000-0000-000063000000}"/>
    <cellStyle name="_Book5_Report 3" xfId="173" xr:uid="{00000000-0005-0000-0000-000064000000}"/>
    <cellStyle name="_Book5_Sheet2" xfId="174" xr:uid="{00000000-0005-0000-0000-000065000000}"/>
    <cellStyle name="_Book5_Sheet3" xfId="175" xr:uid="{00000000-0005-0000-0000-000066000000}"/>
    <cellStyle name="_Call&amp;Claim_Mock 3 Testing" xfId="176" xr:uid="{00000000-0005-0000-0000-000067000000}"/>
    <cellStyle name="_Call&amp;Claim_Mock 3 Testing_Report 3" xfId="177" xr:uid="{00000000-0005-0000-0000-000068000000}"/>
    <cellStyle name="_Call&amp;Claim_Mock 3 Testing_Sheet2" xfId="178" xr:uid="{00000000-0005-0000-0000-000069000000}"/>
    <cellStyle name="_Call&amp;Claim_Mock 3 Testing_Sheet3" xfId="179" xr:uid="{00000000-0005-0000-0000-00006A000000}"/>
    <cellStyle name="_Call&amp;Claim_Mock 4 Testing v3" xfId="180" xr:uid="{00000000-0005-0000-0000-00006B000000}"/>
    <cellStyle name="_Call&amp;Claim_Mock 4 Testing v3_Report 3" xfId="181" xr:uid="{00000000-0005-0000-0000-00006C000000}"/>
    <cellStyle name="_Call&amp;Claim_Mock 4 Testing v3_Sheet2" xfId="182" xr:uid="{00000000-0005-0000-0000-00006D000000}"/>
    <cellStyle name="_Call&amp;Claim_Mock 4 Testing v3_Sheet3" xfId="183" xr:uid="{00000000-0005-0000-0000-00006E000000}"/>
    <cellStyle name="_Call_Claim Dept PLs" xfId="184" xr:uid="{00000000-0005-0000-0000-00006F000000}"/>
    <cellStyle name="_Call_Claim Dept PLs_Report 3" xfId="185" xr:uid="{00000000-0005-0000-0000-000070000000}"/>
    <cellStyle name="_Call_Claim Dept PLs_Sheet2" xfId="186" xr:uid="{00000000-0005-0000-0000-000071000000}"/>
    <cellStyle name="_Call_Claim Dept PLs_Sheet3" xfId="187" xr:uid="{00000000-0005-0000-0000-000072000000}"/>
    <cellStyle name="_CallClaim_Mock 3 Testing" xfId="188" xr:uid="{00000000-0005-0000-0000-000073000000}"/>
    <cellStyle name="_CallClaim_Mock 3 Testing_Report 3" xfId="189" xr:uid="{00000000-0005-0000-0000-000074000000}"/>
    <cellStyle name="_CallClaim_Mock 3 Testing_Sheet2" xfId="190" xr:uid="{00000000-0005-0000-0000-000075000000}"/>
    <cellStyle name="_CallClaim_Mock 3 Testing_Sheet3" xfId="191" xr:uid="{00000000-0005-0000-0000-000076000000}"/>
    <cellStyle name="_CER (41270)" xfId="192" xr:uid="{00000000-0005-0000-0000-000077000000}"/>
    <cellStyle name="_CER (41270)_Report 3" xfId="193" xr:uid="{00000000-0005-0000-0000-000078000000}"/>
    <cellStyle name="_CER (41270)_Sheet2" xfId="194" xr:uid="{00000000-0005-0000-0000-000079000000}"/>
    <cellStyle name="_CER (41270)_Sheet3" xfId="195" xr:uid="{00000000-0005-0000-0000-00007A000000}"/>
    <cellStyle name="_Column1" xfId="196" xr:uid="{00000000-0005-0000-0000-00007B000000}"/>
    <cellStyle name="_Column1_Report 3" xfId="197" xr:uid="{00000000-0005-0000-0000-00007C000000}"/>
    <cellStyle name="_Column1_Sheet2" xfId="198" xr:uid="{00000000-0005-0000-0000-00007D000000}"/>
    <cellStyle name="_Column1_Sheet3" xfId="199" xr:uid="{00000000-0005-0000-0000-00007E000000}"/>
    <cellStyle name="_Comma" xfId="200" xr:uid="{00000000-0005-0000-0000-00007F000000}"/>
    <cellStyle name="_Comma_~0577852" xfId="201" xr:uid="{00000000-0005-0000-0000-000080000000}"/>
    <cellStyle name="_Comma_~4026969" xfId="202" xr:uid="{00000000-0005-0000-0000-000081000000}"/>
    <cellStyle name="_Comma_0+12 Care Solutions WD7 1.10.08 v3 - to SCS" xfId="203" xr:uid="{00000000-0005-0000-0000-000082000000}"/>
    <cellStyle name="_Comma_0+12 Forecast" xfId="204" xr:uid="{00000000-0005-0000-0000-000083000000}"/>
    <cellStyle name="_Comma_0+12 HSG FINAL" xfId="205" xr:uid="{00000000-0005-0000-0000-000084000000}"/>
    <cellStyle name="_Comma_10+2 Rollforward template" xfId="206" xr:uid="{00000000-0005-0000-0000-000085000000}"/>
    <cellStyle name="_Comma_2004_2005 EBITDA Bridge" xfId="207" xr:uid="{00000000-0005-0000-0000-000086000000}"/>
    <cellStyle name="_Comma_2004-7-8 v2 Segment Multiple Analysis" xfId="208" xr:uid="{00000000-0005-0000-0000-000087000000}"/>
    <cellStyle name="_Comma_2007 3+9 - Supplemental Schedules" xfId="209" xr:uid="{00000000-0005-0000-0000-000088000000}"/>
    <cellStyle name="_Comma_2007 3+9 Forecast - Disease Solutions V4" xfId="210" xr:uid="{00000000-0005-0000-0000-000089000000}"/>
    <cellStyle name="_Comma_2007 3+9 Margins" xfId="211" xr:uid="{00000000-0005-0000-0000-00008A000000}"/>
    <cellStyle name="_Comma_2007 3+9 SUMMARY" xfId="212" xr:uid="{00000000-0005-0000-0000-00008B000000}"/>
    <cellStyle name="_Comma_2007 3+9 SUMMARY 04.14.07" xfId="213" xr:uid="{00000000-0005-0000-0000-00008C000000}"/>
    <cellStyle name="_Comma_2007 5+7 - Supplemental Schedules (v3)" xfId="214" xr:uid="{00000000-0005-0000-0000-00008D000000}"/>
    <cellStyle name="_Comma_2007 5+7 SUMMARY" xfId="215" xr:uid="{00000000-0005-0000-0000-00008E000000}"/>
    <cellStyle name="_Comma_2007 7+5 - Supplemental Schedules" xfId="216" xr:uid="{00000000-0005-0000-0000-00008F000000}"/>
    <cellStyle name="_Comma_2007 7+5 Revenue Rollforward (URN)" xfId="217" xr:uid="{00000000-0005-0000-0000-000090000000}"/>
    <cellStyle name="_Comma_2007 9+3 Analysis_AP" xfId="218" xr:uid="{00000000-0005-0000-0000-000091000000}"/>
    <cellStyle name="_Comma_2007 Budget - Supplemental Schedules" xfId="219" xr:uid="{00000000-0005-0000-0000-000092000000}"/>
    <cellStyle name="_Comma_2007 Revenue Rollforward - HCDS - 10-18-07" xfId="220" xr:uid="{00000000-0005-0000-0000-000093000000}"/>
    <cellStyle name="_Comma_2007 Revenue Rollforward - HCDS - 11-02-07" xfId="221" xr:uid="{00000000-0005-0000-0000-000094000000}"/>
    <cellStyle name="_Comma_2007_2008_Growth_Slides_11_02" xfId="222" xr:uid="{00000000-0005-0000-0000-000095000000}"/>
    <cellStyle name="_Comma_2008 @ 10+2 FCST" xfId="223" xr:uid="{00000000-0005-0000-0000-000096000000}"/>
    <cellStyle name="_Comma_2008 7+5 Revenue Rollforward (URN)" xfId="224" xr:uid="{00000000-0005-0000-0000-000097000000}"/>
    <cellStyle name="_Comma_2008 Bi weekly Template" xfId="225" xr:uid="{00000000-0005-0000-0000-000098000000}"/>
    <cellStyle name="_Comma_2008 Bi-weekly SHS Best Est. &amp; Rev Rfwd 7-19-07" xfId="226" xr:uid="{00000000-0005-0000-0000-000099000000}"/>
    <cellStyle name="_Comma_2008 Bi-weekly SHS Best Est. &amp; Rev Rfwd 7-26-07" xfId="227" xr:uid="{00000000-0005-0000-0000-00009A000000}"/>
    <cellStyle name="_Comma_2008 Bi-weekly SHS Best Est. Rev Rfwd 11-02-07" xfId="228" xr:uid="{00000000-0005-0000-0000-00009B000000}"/>
    <cellStyle name="_Comma_2008 Executive Summary" xfId="229" xr:uid="{00000000-0005-0000-0000-00009C000000}"/>
    <cellStyle name="_Comma_2008 HCDS Exec Summary" xfId="230" xr:uid="{00000000-0005-0000-0000-00009D000000}"/>
    <cellStyle name="_Comma_2008 Pipeline Rollforward_HSG" xfId="231" xr:uid="{00000000-0005-0000-0000-00009E000000}"/>
    <cellStyle name="_Comma_2008 Revenue Target 8-17-07 for Heather" xfId="232" xr:uid="{00000000-0005-0000-0000-00009F000000}"/>
    <cellStyle name="_Comma_2008 Summary Detail - Dawn and John P." xfId="233" xr:uid="{00000000-0005-0000-0000-0000A0000000}"/>
    <cellStyle name="_Comma_2008 UBH Best Est  Roll 10+2 080131" xfId="234" xr:uid="{00000000-0005-0000-0000-0000A1000000}"/>
    <cellStyle name="_Comma_2008 UPLOAD Template EXTERNAL (10+2)" xfId="235" xr:uid="{00000000-0005-0000-0000-0000A2000000}"/>
    <cellStyle name="_Comma_2008-04 Power Point Load" xfId="236" xr:uid="{00000000-0005-0000-0000-0000A3000000}"/>
    <cellStyle name="_Comma_2009 2+10 Fcst Template - Schedules A-D.xls;F.xls;H.xls;M-Q use this file" xfId="237" xr:uid="{00000000-0005-0000-0000-0000A4000000}"/>
    <cellStyle name="_Comma_2009-02 Power Point Load" xfId="238" xr:uid="{00000000-0005-0000-0000-0000A5000000}"/>
    <cellStyle name="_Comma_2010 2+10_GM FCST" xfId="239" xr:uid="{00000000-0005-0000-0000-0000A6000000}"/>
    <cellStyle name="_Comma_3+9 known-gap highlevel v4" xfId="240" xr:uid="{00000000-0005-0000-0000-0000A7000000}"/>
    <cellStyle name="_Comma_3+9 Revenue Forecasting tool - essbase based" xfId="241" xr:uid="{00000000-0005-0000-0000-0000A8000000}"/>
    <cellStyle name="_Comma_5+7 Preview" xfId="242" xr:uid="{00000000-0005-0000-0000-0000A9000000}"/>
    <cellStyle name="_Comma_560" xfId="243" xr:uid="{00000000-0005-0000-0000-0000AA000000}"/>
    <cellStyle name="_Comma_7+5 Int-Ewd-Ext" xfId="244" xr:uid="{00000000-0005-0000-0000-0000AB000000}"/>
    <cellStyle name="_Comma_7+5 Pipeline Rollforward (ACN)" xfId="245" xr:uid="{00000000-0005-0000-0000-0000AC000000}"/>
    <cellStyle name="_Comma_7-19-07 SHS CEO Report Final Expanded View" xfId="246" xr:uid="{00000000-0005-0000-0000-0000AD000000}"/>
    <cellStyle name="_Comma_9+3_Budget Forecast Timeline v2." xfId="247" xr:uid="{00000000-0005-0000-0000-0000AE000000}"/>
    <cellStyle name="_Comma_A9" xfId="248" xr:uid="{00000000-0005-0000-0000-0000AF000000}"/>
    <cellStyle name="_Comma_AGP_Screen 03.25.04" xfId="249" xr:uid="{00000000-0005-0000-0000-0000B0000000}"/>
    <cellStyle name="_Comma_Bi weekly rollforward 11 1 07v2" xfId="250" xr:uid="{00000000-0005-0000-0000-0000B1000000}"/>
    <cellStyle name="_Comma_Bi weekly rollforward 11 29 08 w DV updates" xfId="251" xr:uid="{00000000-0005-0000-0000-0000B2000000}"/>
    <cellStyle name="_Comma_Bi weekly rollforward 12-13-07" xfId="252" xr:uid="{00000000-0005-0000-0000-0000B3000000}"/>
    <cellStyle name="_Comma_Bi weekly rollforward 1-24-08" xfId="253" xr:uid="{00000000-0005-0000-0000-0000B4000000}"/>
    <cellStyle name="_Comma_Bi weekly rollforward 1-9-08" xfId="254" xr:uid="{00000000-0005-0000-0000-0000B5000000}"/>
    <cellStyle name="_Comma_Bi weekly rollforward 8.16.07 v1" xfId="255" xr:uid="{00000000-0005-0000-0000-0000B6000000}"/>
    <cellStyle name="_Comma_Big Customer PL 8+4 Pierce Sch A_V1" xfId="256" xr:uid="{00000000-0005-0000-0000-0000B7000000}"/>
    <cellStyle name="_Comma_Bi-weekly SHS Best Est. Rev Rfwd 7-05-07" xfId="257" xr:uid="{00000000-0005-0000-0000-0000B8000000}"/>
    <cellStyle name="_Comma_Bi-weekly SHS Best Est. Rev Rfwd 7-26-07 Final" xfId="258" xr:uid="{00000000-0005-0000-0000-0000B9000000}"/>
    <cellStyle name="_Comma_Biweekly with Hansen model" xfId="259" xr:uid="{00000000-0005-0000-0000-0000BA000000}"/>
    <cellStyle name="_Comma_Book1" xfId="260" xr:uid="{00000000-0005-0000-0000-0000BB000000}"/>
    <cellStyle name="_Comma_Book2" xfId="261" xr:uid="{00000000-0005-0000-0000-0000BC000000}"/>
    <cellStyle name="_Comma_Bridge - 2008 Revenue Bud" xfId="262" xr:uid="{00000000-0005-0000-0000-0000BD000000}"/>
    <cellStyle name="_Comma_Bronco 2005 Guidance Summary 01.19.05" xfId="263" xr:uid="{00000000-0005-0000-0000-0000BE000000}"/>
    <cellStyle name="_Comma_Bronco Screen 10.20.04" xfId="264" xr:uid="{00000000-0005-0000-0000-0000BF000000}"/>
    <cellStyle name="_Comma_Bronco Screen 7.19.04" xfId="265" xr:uid="{00000000-0005-0000-0000-0000C0000000}"/>
    <cellStyle name="_Comma_Bronco Screen 8.21.04" xfId="266" xr:uid="{00000000-0005-0000-0000-0000C1000000}"/>
    <cellStyle name="_Comma_Bronco Ten-Year DCF Model (CD) V2 9.1.04" xfId="267" xr:uid="{00000000-0005-0000-0000-0000C2000000}"/>
    <cellStyle name="_Comma_CER (41270)" xfId="268" xr:uid="{00000000-0005-0000-0000-0000C3000000}"/>
    <cellStyle name="_Comma_Copy of Point BS Variance Analysis (BT Update) 12.16.05" xfId="269" xr:uid="{00000000-0005-0000-0000-0000C4000000}"/>
    <cellStyle name="_Comma_Copy of Point BS Variance Analysis FINAL 12.19.05 v2" xfId="270" xr:uid="{00000000-0005-0000-0000-0000C5000000}"/>
    <cellStyle name="_Comma_Cost Savings 5+7" xfId="271" xr:uid="{00000000-0005-0000-0000-0000C6000000}"/>
    <cellStyle name="_Comma_CRO Public Comps - 4.25.05" xfId="272" xr:uid="{00000000-0005-0000-0000-0000C7000000}"/>
    <cellStyle name="_Comma_DCF - 20 Year" xfId="273" xr:uid="{00000000-0005-0000-0000-0000C8000000}"/>
    <cellStyle name="_Comma_Dental 2008-2010 best estimate model 3+9 version 4-9-07" xfId="274" xr:uid="{00000000-0005-0000-0000-0000C9000000}"/>
    <cellStyle name="_Comma_Emp-Pay-PS 2006-2007-2008v4" xfId="275" xr:uid="{00000000-0005-0000-0000-0000CA000000}"/>
    <cellStyle name="_Comma_Essbase load Rev Mem COC by Channel &amp; Customer" xfId="276" xr:uid="{00000000-0005-0000-0000-0000CB000000}"/>
    <cellStyle name="_Comma_Essbase pull_HSG Consol_prod suite_revised for 7+5FC v2" xfId="277" xr:uid="{00000000-0005-0000-0000-0000CC000000}"/>
    <cellStyle name="_Comma_Est Stretch" xfId="278" xr:uid="{00000000-0005-0000-0000-0000CD000000}"/>
    <cellStyle name="_Comma_Federal NOL" xfId="279" xr:uid="{00000000-0005-0000-0000-0000CE000000}"/>
    <cellStyle name="_Comma_Financial Review 10.02.07" xfId="280" xr:uid="{00000000-0005-0000-0000-0000CF000000}"/>
    <cellStyle name="_Comma_Financial Review 8.22.07" xfId="281" xr:uid="{00000000-0005-0000-0000-0000D0000000}"/>
    <cellStyle name="_Comma_Financial Review 8.25.07" xfId="282" xr:uid="{00000000-0005-0000-0000-0000D1000000}"/>
    <cellStyle name="_Comma_Financial Slides" xfId="283" xr:uid="{00000000-0005-0000-0000-0000D2000000}"/>
    <cellStyle name="_Comma_First Health Group Detailed Screen 10.14.04" xfId="284" xr:uid="{00000000-0005-0000-0000-0000D3000000}"/>
    <cellStyle name="_Comma_First Health Model_10_05_04" xfId="285" xr:uid="{00000000-0005-0000-0000-0000D4000000}"/>
    <cellStyle name="_Comma_FTEs PS 5+7" xfId="286" xr:uid="{00000000-0005-0000-0000-0000D5000000}"/>
    <cellStyle name="_Comma_Gap Analysis" xfId="287" xr:uid="{00000000-0005-0000-0000-0000D6000000}"/>
    <cellStyle name="_Comma_GBS Bi_Weekly 02-06-08" xfId="288" xr:uid="{00000000-0005-0000-0000-0000D7000000}"/>
    <cellStyle name="_Comma_GIS_SCS Cost Control" xfId="289" xr:uid="{00000000-0005-0000-0000-0000D8000000}"/>
    <cellStyle name="_Comma_GM" xfId="290" xr:uid="{00000000-0005-0000-0000-0000D9000000}"/>
    <cellStyle name="_Comma_HCDS Exec Summary_v2" xfId="291" xr:uid="{00000000-0005-0000-0000-0000DA000000}"/>
    <cellStyle name="_Comma_HCDS FTE 5+7 by month" xfId="292" xr:uid="{00000000-0005-0000-0000-0000DB000000}"/>
    <cellStyle name="_Comma_HCDS Revenue Rollforward (HCDS)" xfId="293" xr:uid="{00000000-0005-0000-0000-0000DC000000}"/>
    <cellStyle name="_Comma_HD Comps" xfId="294" xr:uid="{00000000-0005-0000-0000-0000DD000000}"/>
    <cellStyle name="_Comma_Health Dialog Private Screen 12.13.04" xfId="295" xr:uid="{00000000-0005-0000-0000-0000DE000000}"/>
    <cellStyle name="_Comma_HNT Screen 04.20.05" xfId="296" xr:uid="{00000000-0005-0000-0000-0000DF000000}"/>
    <cellStyle name="_Comma_HNT Screen 5.7.04" xfId="297" xr:uid="{00000000-0005-0000-0000-0000E0000000}"/>
    <cellStyle name="_Comma_HNT Screen 6.16.04" xfId="298" xr:uid="{00000000-0005-0000-0000-0000E1000000}"/>
    <cellStyle name="_Comma_HSG 2008 Budget Bridge - KLD3" xfId="299" xr:uid="{00000000-0005-0000-0000-0000E2000000}"/>
    <cellStyle name="_Comma_HSG quarterly" xfId="300" xr:uid="{00000000-0005-0000-0000-0000E3000000}"/>
    <cellStyle name="_Comma_Int-Ext-EWD - GBS V2" xfId="301" xr:uid="{00000000-0005-0000-0000-0000E4000000}"/>
    <cellStyle name="_Comma_John Way New and Improved GM Analysis_2009@ 2+10" xfId="302" xr:uid="{00000000-0005-0000-0000-0000E5000000}"/>
    <cellStyle name="_Comma_Known Rev - Gap Rept 20071102" xfId="303" xr:uid="{00000000-0005-0000-0000-0000E6000000}"/>
    <cellStyle name="_Comma_lbo_short_form" xfId="304" xr:uid="{00000000-0005-0000-0000-0000E7000000}"/>
    <cellStyle name="_Comma_Magellan Screen 03.08.05" xfId="305" xr:uid="{00000000-0005-0000-0000-0000E8000000}"/>
    <cellStyle name="_Comma_Magellan Screen 12.20.04" xfId="306" xr:uid="{00000000-0005-0000-0000-0000E9000000}"/>
    <cellStyle name="_Comma_Magellan Screen 12.21.04 KJR" xfId="307" xr:uid="{00000000-0005-0000-0000-0000EA000000}"/>
    <cellStyle name="_Comma_May 2007 Product Reporting - HCDS" xfId="308" xr:uid="{00000000-0005-0000-0000-0000EB000000}"/>
    <cellStyle name="_Comma_McKesson Screen 1.07.05" xfId="309" xr:uid="{00000000-0005-0000-0000-0000EC000000}"/>
    <cellStyle name="_Comma_McKesson Screen 1.31.05" xfId="310" xr:uid="{00000000-0005-0000-0000-0000ED000000}"/>
    <cellStyle name="_Comma_McKesson Screen 4.20.05" xfId="311" xr:uid="{00000000-0005-0000-0000-0000EE000000}"/>
    <cellStyle name="_Comma_Medicaid" xfId="312" xr:uid="{00000000-0005-0000-0000-0000EF000000}"/>
    <cellStyle name="_Comma_Medicaid Comps" xfId="313" xr:uid="{00000000-0005-0000-0000-0000F0000000}"/>
    <cellStyle name="_Comma_Membership" xfId="314" xr:uid="{00000000-0005-0000-0000-0000F1000000}"/>
    <cellStyle name="_Comma_Membership Analysis 12.13.04" xfId="315" xr:uid="{00000000-0005-0000-0000-0000F2000000}"/>
    <cellStyle name="_Comma_New Mexico Tax Issue 02.15.05" xfId="316" xr:uid="{00000000-0005-0000-0000-0000F3000000}"/>
    <cellStyle name="_Comma_NOL Benefit" xfId="317" xr:uid="{00000000-0005-0000-0000-0000F4000000}"/>
    <cellStyle name="_Comma_OptumHealth ACR Targets_110607v2" xfId="318" xr:uid="{00000000-0005-0000-0000-0000F5000000}"/>
    <cellStyle name="_Comma_Ovations 2+10 Impacts_03.27.08" xfId="319" xr:uid="{00000000-0005-0000-0000-0000F6000000}"/>
    <cellStyle name="_Comma_Ovations Program Template" xfId="320" xr:uid="{00000000-0005-0000-0000-0000F7000000}"/>
    <cellStyle name="_Comma_P&amp;L Sched" xfId="321" xr:uid="{00000000-0005-0000-0000-0000F8000000}"/>
    <cellStyle name="_Comma_PacifiCare Health Systems Screening Analysis 02.04.05" xfId="322" xr:uid="{00000000-0005-0000-0000-0000F9000000}"/>
    <cellStyle name="_Comma_PacifiCare Health Systems Screening Analysis 11.22.04" xfId="323" xr:uid="{00000000-0005-0000-0000-0000FA000000}"/>
    <cellStyle name="_Comma_Page 11 - Operating Costs" xfId="324" xr:uid="{00000000-0005-0000-0000-0000FB000000}"/>
    <cellStyle name="_Comma_PHS P&amp;L Membership and Multiple Comparison 11.22.04" xfId="325" xr:uid="{00000000-0005-0000-0000-0000FC000000}"/>
    <cellStyle name="_Comma_Pierce County 2+10 revenue forecast SFO" xfId="326" xr:uid="{00000000-0005-0000-0000-0000FD000000}"/>
    <cellStyle name="_Comma_Pierce County PL 5+7 Pierce Sch A_V4" xfId="327" xr:uid="{00000000-0005-0000-0000-0000FE000000}"/>
    <cellStyle name="_Comma_Pipeline Rollforward_HSG" xfId="328" xr:uid="{00000000-0005-0000-0000-0000FF000000}"/>
    <cellStyle name="_Comma_PL Rollforward Template" xfId="329" xr:uid="{00000000-0005-0000-0000-000000010000}"/>
    <cellStyle name="_Comma_PL Summ-Detail_2007" xfId="330" xr:uid="{00000000-0005-0000-0000-000001010000}"/>
    <cellStyle name="_Comma_Productivity Docs" xfId="331" xr:uid="{00000000-0005-0000-0000-000002010000}"/>
    <cellStyle name="_Comma_Public Comps 10.27.04 (Updates)" xfId="332" xr:uid="{00000000-0005-0000-0000-000003010000}"/>
    <cellStyle name="_Comma_Public Comps 11.11.04.2005 Versionxls" xfId="333" xr:uid="{00000000-0005-0000-0000-000004010000}"/>
    <cellStyle name="_Comma_Public Comps 4.2.04" xfId="334" xr:uid="{00000000-0005-0000-0000-000005010000}"/>
    <cellStyle name="_Comma_Risk Responsibility Matrix 8.13.04" xfId="335" xr:uid="{00000000-0005-0000-0000-000006010000}"/>
    <cellStyle name="_Comma_Screening Tool - CHA 12.18.05" xfId="336" xr:uid="{00000000-0005-0000-0000-000007010000}"/>
    <cellStyle name="_Comma_SCS 7+5 Capital FCST Template" xfId="337" xr:uid="{00000000-0005-0000-0000-000008010000}"/>
    <cellStyle name="_Comma_SKM Valuation - Consideration Analysis 02.24.05" xfId="338" xr:uid="{00000000-0005-0000-0000-000009010000}"/>
    <cellStyle name="_Comma_SLT Finance Slides_081807" xfId="339" xr:uid="{00000000-0005-0000-0000-00000A010000}"/>
    <cellStyle name="_Comma_Status Update Fender 8.02.06" xfId="340" xr:uid="{00000000-0005-0000-0000-00000B010000}"/>
    <cellStyle name="_Comma_Supplemental Schedules 1+11 FCST" xfId="341" xr:uid="{00000000-0005-0000-0000-00000C010000}"/>
    <cellStyle name="_Comma_Supplemental Schedules UPDATE" xfId="342" xr:uid="{00000000-0005-0000-0000-00000D010000}"/>
    <cellStyle name="_Comma_Tsunami Comps 11.23.04 v2" xfId="343" xr:uid="{00000000-0005-0000-0000-00000E010000}"/>
    <cellStyle name="_Comma_Tsunami Comps2" xfId="344" xr:uid="{00000000-0005-0000-0000-00000F010000}"/>
    <cellStyle name="_Comma_TZIX Screen 05.07.04" xfId="345" xr:uid="{00000000-0005-0000-0000-000010010000}"/>
    <cellStyle name="_Comma_UBH Bi-Weekly 110107_10+2" xfId="346" xr:uid="{00000000-0005-0000-0000-000011010000}"/>
    <cellStyle name="_Comma_Walgreen Co Screen 03.14.05" xfId="347" xr:uid="{00000000-0005-0000-0000-000012010000}"/>
    <cellStyle name="_Comma_WebMD Screen 01.08.05" xfId="348" xr:uid="{00000000-0005-0000-0000-000013010000}"/>
    <cellStyle name="_Comma_WebMD Screen 01.10.05" xfId="349" xr:uid="{00000000-0005-0000-0000-000014010000}"/>
    <cellStyle name="_Comma_Wellness 2007 5+7 Forecast" xfId="350" xr:uid="{00000000-0005-0000-0000-000015010000}"/>
    <cellStyle name="_Comma_Worksheet in 2008 Business Plan Review Template_final" xfId="351" xr:uid="{00000000-0005-0000-0000-000016010000}"/>
    <cellStyle name="_Comma_Worksheet in Supplemental Presentation" xfId="352" xr:uid="{00000000-0005-0000-0000-000017010000}"/>
    <cellStyle name="_Currency" xfId="353" xr:uid="{00000000-0005-0000-0000-000018010000}"/>
    <cellStyle name="_Currency_0+12 Care Solutions WD7 1.10.08 v3 - to SCS" xfId="354" xr:uid="{00000000-0005-0000-0000-000019010000}"/>
    <cellStyle name="_Currency_0+12 Forecast" xfId="355" xr:uid="{00000000-0005-0000-0000-00001A010000}"/>
    <cellStyle name="_Currency_0+12 HSG FINAL" xfId="356" xr:uid="{00000000-0005-0000-0000-00001B010000}"/>
    <cellStyle name="_Currency_10+2 Rollforward template" xfId="357" xr:uid="{00000000-0005-0000-0000-00001C010000}"/>
    <cellStyle name="_Currency_2004_2005 EBITDA Bridge" xfId="358" xr:uid="{00000000-0005-0000-0000-00001D010000}"/>
    <cellStyle name="_Currency_2007 3+9 - Supplemental Schedules" xfId="359" xr:uid="{00000000-0005-0000-0000-00001E010000}"/>
    <cellStyle name="_Currency_2007 3+9 Forecast - Disease Solutions V4" xfId="360" xr:uid="{00000000-0005-0000-0000-00001F010000}"/>
    <cellStyle name="_Currency_2007 3+9 Margins" xfId="361" xr:uid="{00000000-0005-0000-0000-000020010000}"/>
    <cellStyle name="_Currency_2007 3+9 SUMMARY" xfId="362" xr:uid="{00000000-0005-0000-0000-000021010000}"/>
    <cellStyle name="_Currency_2007 3+9 SUMMARY 04.14.07" xfId="363" xr:uid="{00000000-0005-0000-0000-000022010000}"/>
    <cellStyle name="_Currency_2007 5+7 - Supplemental Schedules (v3)" xfId="364" xr:uid="{00000000-0005-0000-0000-000023010000}"/>
    <cellStyle name="_Currency_2007 5+7 SUMMARY" xfId="365" xr:uid="{00000000-0005-0000-0000-000024010000}"/>
    <cellStyle name="_Currency_2007 7+5 - Supplemental Schedules" xfId="366" xr:uid="{00000000-0005-0000-0000-000025010000}"/>
    <cellStyle name="_Currency_2007 7+5 Revenue Rollforward (URN)" xfId="367" xr:uid="{00000000-0005-0000-0000-000026010000}"/>
    <cellStyle name="_Currency_2007 9+3 Analysis_AP" xfId="368" xr:uid="{00000000-0005-0000-0000-000027010000}"/>
    <cellStyle name="_Currency_2007 Budget - Supplemental Schedules" xfId="369" xr:uid="{00000000-0005-0000-0000-000028010000}"/>
    <cellStyle name="_Currency_2007 Revenue Rollforward - HCDS - 10-18-07" xfId="370" xr:uid="{00000000-0005-0000-0000-000029010000}"/>
    <cellStyle name="_Currency_2007 Revenue Rollforward - HCDS - 11-02-07" xfId="371" xr:uid="{00000000-0005-0000-0000-00002A010000}"/>
    <cellStyle name="_Currency_2007_2008_Growth_Slides_11_02" xfId="372" xr:uid="{00000000-0005-0000-0000-00002B010000}"/>
    <cellStyle name="_Currency_2008 @ 10+2 FCST" xfId="373" xr:uid="{00000000-0005-0000-0000-00002C010000}"/>
    <cellStyle name="_Currency_2008 7+5 Revenue Rollforward (URN)" xfId="374" xr:uid="{00000000-0005-0000-0000-00002D010000}"/>
    <cellStyle name="_Currency_2008 Bi weekly Template" xfId="375" xr:uid="{00000000-0005-0000-0000-00002E010000}"/>
    <cellStyle name="_Currency_2008 Bi-weekly SHS Best Est. &amp; Rev Rfwd 7-19-07" xfId="376" xr:uid="{00000000-0005-0000-0000-00002F010000}"/>
    <cellStyle name="_Currency_2008 Bi-weekly SHS Best Est. &amp; Rev Rfwd 7-26-07" xfId="377" xr:uid="{00000000-0005-0000-0000-000030010000}"/>
    <cellStyle name="_Currency_2008 Bi-weekly SHS Best Est. Rev Rfwd 11-02-07" xfId="378" xr:uid="{00000000-0005-0000-0000-000031010000}"/>
    <cellStyle name="_Currency_2008 Executive Summary" xfId="379" xr:uid="{00000000-0005-0000-0000-000032010000}"/>
    <cellStyle name="_Currency_2008 HCDS Exec Summary" xfId="380" xr:uid="{00000000-0005-0000-0000-000033010000}"/>
    <cellStyle name="_Currency_2008 Pipeline Rollforward_HSG" xfId="381" xr:uid="{00000000-0005-0000-0000-000034010000}"/>
    <cellStyle name="_Currency_2008 Revenue Target 8-17-07 for Heather" xfId="382" xr:uid="{00000000-0005-0000-0000-000035010000}"/>
    <cellStyle name="_Currency_2008 Summary Detail - Dawn and John P." xfId="383" xr:uid="{00000000-0005-0000-0000-000036010000}"/>
    <cellStyle name="_Currency_2008 UBH Best Est  Roll 10+2 080131" xfId="384" xr:uid="{00000000-0005-0000-0000-000037010000}"/>
    <cellStyle name="_Currency_2008 UPLOAD Template EXTERNAL (10+2)" xfId="385" xr:uid="{00000000-0005-0000-0000-000038010000}"/>
    <cellStyle name="_Currency_2008-04 Power Point Load" xfId="386" xr:uid="{00000000-0005-0000-0000-000039010000}"/>
    <cellStyle name="_Currency_2009 2+10 Fcst Template - Schedules A-D.xls;F.xls;H.xls;M-Q use this file" xfId="387" xr:uid="{00000000-0005-0000-0000-00003A010000}"/>
    <cellStyle name="_Currency_2009-02 Power Point Load" xfId="388" xr:uid="{00000000-0005-0000-0000-00003B010000}"/>
    <cellStyle name="_Currency_2010 2+10_GM FCST" xfId="389" xr:uid="{00000000-0005-0000-0000-00003C010000}"/>
    <cellStyle name="_Currency_3+9 known-gap highlevel v4" xfId="390" xr:uid="{00000000-0005-0000-0000-00003D010000}"/>
    <cellStyle name="_Currency_3+9 Revenue Forecasting tool - essbase based" xfId="391" xr:uid="{00000000-0005-0000-0000-00003E010000}"/>
    <cellStyle name="_Currency_5+7 Preview" xfId="392" xr:uid="{00000000-0005-0000-0000-00003F010000}"/>
    <cellStyle name="_Currency_560" xfId="393" xr:uid="{00000000-0005-0000-0000-000040010000}"/>
    <cellStyle name="_Currency_7+5 Int-Ewd-Ext" xfId="394" xr:uid="{00000000-0005-0000-0000-000041010000}"/>
    <cellStyle name="_Currency_7+5 Pipeline Rollforward (ACN)" xfId="395" xr:uid="{00000000-0005-0000-0000-000042010000}"/>
    <cellStyle name="_Currency_7-19-07 SHS CEO Report Final Expanded View" xfId="396" xr:uid="{00000000-0005-0000-0000-000043010000}"/>
    <cellStyle name="_Currency_9+3_Budget Forecast Timeline v2." xfId="397" xr:uid="{00000000-0005-0000-0000-000044010000}"/>
    <cellStyle name="_Currency_A9" xfId="398" xr:uid="{00000000-0005-0000-0000-000045010000}"/>
    <cellStyle name="_Currency_Bi weekly rollforward 11 1 07v2" xfId="399" xr:uid="{00000000-0005-0000-0000-000046010000}"/>
    <cellStyle name="_Currency_Bi weekly rollforward 11 29 08 w DV updates" xfId="400" xr:uid="{00000000-0005-0000-0000-000047010000}"/>
    <cellStyle name="_Currency_Bi weekly rollforward 12-13-07" xfId="401" xr:uid="{00000000-0005-0000-0000-000048010000}"/>
    <cellStyle name="_Currency_Bi weekly rollforward 1-24-08" xfId="402" xr:uid="{00000000-0005-0000-0000-000049010000}"/>
    <cellStyle name="_Currency_Bi weekly rollforward 1-9-08" xfId="403" xr:uid="{00000000-0005-0000-0000-00004A010000}"/>
    <cellStyle name="_Currency_Bi weekly rollforward 8.16.07 v1" xfId="404" xr:uid="{00000000-0005-0000-0000-00004B010000}"/>
    <cellStyle name="_Currency_Big Customer PL 8+4 Pierce Sch A_V1" xfId="405" xr:uid="{00000000-0005-0000-0000-00004C010000}"/>
    <cellStyle name="_Currency_Bi-weekly SHS Best Est. Rev Rfwd 7-05-07" xfId="406" xr:uid="{00000000-0005-0000-0000-00004D010000}"/>
    <cellStyle name="_Currency_Bi-weekly SHS Best Est. Rev Rfwd 7-26-07 Final" xfId="407" xr:uid="{00000000-0005-0000-0000-00004E010000}"/>
    <cellStyle name="_Currency_Biweekly with Hansen model" xfId="408" xr:uid="{00000000-0005-0000-0000-00004F010000}"/>
    <cellStyle name="_Currency_Book_commissaires_Sept12" xfId="409" xr:uid="{00000000-0005-0000-0000-000050010000}"/>
    <cellStyle name="_Currency_Book1" xfId="410" xr:uid="{00000000-0005-0000-0000-000051010000}"/>
    <cellStyle name="_Currency_Book2" xfId="411" xr:uid="{00000000-0005-0000-0000-000052010000}"/>
    <cellStyle name="_Currency_Bridge - 2008 Revenue Bud" xfId="412" xr:uid="{00000000-0005-0000-0000-000053010000}"/>
    <cellStyle name="_Currency_Bronco 2005 Guidance Summary 01.19.05" xfId="413" xr:uid="{00000000-0005-0000-0000-000054010000}"/>
    <cellStyle name="_Currency_Bronco Screen 10.20.04" xfId="414" xr:uid="{00000000-0005-0000-0000-000055010000}"/>
    <cellStyle name="_Currency_Bronco Screen 8.21.04" xfId="415" xr:uid="{00000000-0005-0000-0000-000056010000}"/>
    <cellStyle name="_Currency_Bronco Ten-Year DCF Model (CD) V2 9.1.04" xfId="416" xr:uid="{00000000-0005-0000-0000-000057010000}"/>
    <cellStyle name="_Currency_CER (41270)" xfId="417" xr:uid="{00000000-0005-0000-0000-000058010000}"/>
    <cellStyle name="_Currency_CHARTERHOUSE OPERATING MODEL- Revised July 25" xfId="418" xr:uid="{00000000-0005-0000-0000-000059010000}"/>
    <cellStyle name="_Currency_Copy of Point BS Variance Analysis (BT Update) 12.16.05" xfId="419" xr:uid="{00000000-0005-0000-0000-00005A010000}"/>
    <cellStyle name="_Currency_Copy of Point BS Variance Analysis FINAL 12.19.05 v2" xfId="420" xr:uid="{00000000-0005-0000-0000-00005B010000}"/>
    <cellStyle name="_Currency_Cost Savings 5+7" xfId="421" xr:uid="{00000000-0005-0000-0000-00005C010000}"/>
    <cellStyle name="_Currency_DCF - 20 Year" xfId="422" xr:uid="{00000000-0005-0000-0000-00005D010000}"/>
    <cellStyle name="_Currency_Dental 2008-2010 best estimate model 3+9 version 4-9-07" xfId="423" xr:uid="{00000000-0005-0000-0000-00005E010000}"/>
    <cellStyle name="_Currency_Emp-Pay-PS 2006-2007-2008v4" xfId="424" xr:uid="{00000000-0005-0000-0000-00005F010000}"/>
    <cellStyle name="_Currency_Essbase load Rev Mem COC by Channel &amp; Customer" xfId="425" xr:uid="{00000000-0005-0000-0000-000060010000}"/>
    <cellStyle name="_Currency_Essbase pull_HSG Consol_prod suite_revised for 7+5FC v2" xfId="426" xr:uid="{00000000-0005-0000-0000-000061010000}"/>
    <cellStyle name="_Currency_Est Stretch" xfId="427" xr:uid="{00000000-0005-0000-0000-000062010000}"/>
    <cellStyle name="_Currency_Financial Review 10.02.07" xfId="428" xr:uid="{00000000-0005-0000-0000-000063010000}"/>
    <cellStyle name="_Currency_Financial Review 8.22.07" xfId="429" xr:uid="{00000000-0005-0000-0000-000064010000}"/>
    <cellStyle name="_Currency_Financial Review 8.25.07" xfId="430" xr:uid="{00000000-0005-0000-0000-000065010000}"/>
    <cellStyle name="_Currency_Financial Slides" xfId="431" xr:uid="{00000000-0005-0000-0000-000066010000}"/>
    <cellStyle name="_Currency_FTEs PS 5+7" xfId="432" xr:uid="{00000000-0005-0000-0000-000067010000}"/>
    <cellStyle name="_Currency_Gap Analysis" xfId="433" xr:uid="{00000000-0005-0000-0000-000068010000}"/>
    <cellStyle name="_Currency_GBS Bi_Weekly 02-06-08" xfId="434" xr:uid="{00000000-0005-0000-0000-000069010000}"/>
    <cellStyle name="_Currency_GIS_SCS Cost Control" xfId="435" xr:uid="{00000000-0005-0000-0000-00006A010000}"/>
    <cellStyle name="_Currency_GM" xfId="436" xr:uid="{00000000-0005-0000-0000-00006B010000}"/>
    <cellStyle name="_Currency_HCDS Exec Summary_v2" xfId="437" xr:uid="{00000000-0005-0000-0000-00006C010000}"/>
    <cellStyle name="_Currency_HCDS FTE 5+7 by month" xfId="438" xr:uid="{00000000-0005-0000-0000-00006D010000}"/>
    <cellStyle name="_Currency_HCDS Revenue Rollforward (HCDS)" xfId="439" xr:uid="{00000000-0005-0000-0000-00006E010000}"/>
    <cellStyle name="_Currency_HSG 2008 Budget Bridge - KLD3" xfId="440" xr:uid="{00000000-0005-0000-0000-00006F010000}"/>
    <cellStyle name="_Currency_HSG quarterly" xfId="441" xr:uid="{00000000-0005-0000-0000-000070010000}"/>
    <cellStyle name="_Currency_HSS IS DCF 10 Year - 12.23.04" xfId="442" xr:uid="{00000000-0005-0000-0000-000071010000}"/>
    <cellStyle name="_Currency_Int-Ext-EWD - GBS V2" xfId="443" xr:uid="{00000000-0005-0000-0000-000072010000}"/>
    <cellStyle name="_Currency_John Way New and Improved GM Analysis_2009@ 2+10" xfId="444" xr:uid="{00000000-0005-0000-0000-000073010000}"/>
    <cellStyle name="_Currency_Known Rev - Gap Rept 20071102" xfId="445" xr:uid="{00000000-0005-0000-0000-000074010000}"/>
    <cellStyle name="_Currency_lbo_short_form" xfId="446" xr:uid="{00000000-0005-0000-0000-000075010000}"/>
    <cellStyle name="_Currency_May 2007 Product Reporting - HCDS" xfId="447" xr:uid="{00000000-0005-0000-0000-000076010000}"/>
    <cellStyle name="_Currency_Membership" xfId="448" xr:uid="{00000000-0005-0000-0000-000077010000}"/>
    <cellStyle name="_Currency_model for lehman 19jul02" xfId="449" xr:uid="{00000000-0005-0000-0000-000078010000}"/>
    <cellStyle name="_Currency_New Mexico Tax Issue 02.15.05" xfId="450" xr:uid="{00000000-0005-0000-0000-000079010000}"/>
    <cellStyle name="_Currency_OptumHealth ACR Targets_110607v2" xfId="451" xr:uid="{00000000-0005-0000-0000-00007A010000}"/>
    <cellStyle name="_Currency_Ovations 2+10 Impacts_03.27.08" xfId="452" xr:uid="{00000000-0005-0000-0000-00007B010000}"/>
    <cellStyle name="_Currency_Ovations Program Template" xfId="453" xr:uid="{00000000-0005-0000-0000-00007C010000}"/>
    <cellStyle name="_Currency_P&amp;L Sched" xfId="454" xr:uid="{00000000-0005-0000-0000-00007D010000}"/>
    <cellStyle name="_Currency_PacifiCare Health Systems Screening Analysis 02.04.05" xfId="455" xr:uid="{00000000-0005-0000-0000-00007E010000}"/>
    <cellStyle name="_Currency_Page 11 - Operating Costs" xfId="456" xr:uid="{00000000-0005-0000-0000-00007F010000}"/>
    <cellStyle name="_Currency_pi5" xfId="457" xr:uid="{00000000-0005-0000-0000-000080010000}"/>
    <cellStyle name="_Currency_pi5_Report 3" xfId="458" xr:uid="{00000000-0005-0000-0000-000081010000}"/>
    <cellStyle name="_Currency_pi5_Sheet2" xfId="459" xr:uid="{00000000-0005-0000-0000-000082010000}"/>
    <cellStyle name="_Currency_pi5_Sheet3" xfId="460" xr:uid="{00000000-0005-0000-0000-000083010000}"/>
    <cellStyle name="_Currency_Pierce County 2+10 revenue forecast SFO" xfId="461" xr:uid="{00000000-0005-0000-0000-000084010000}"/>
    <cellStyle name="_Currency_Pierce County PL 5+7 Pierce Sch A_V4" xfId="462" xr:uid="{00000000-0005-0000-0000-000085010000}"/>
    <cellStyle name="_Currency_Pipeline Rollforward_HSG" xfId="463" xr:uid="{00000000-0005-0000-0000-000086010000}"/>
    <cellStyle name="_Currency_PL Rollforward Template" xfId="464" xr:uid="{00000000-0005-0000-0000-000087010000}"/>
    <cellStyle name="_Currency_PL Summ-Detail_2007" xfId="465" xr:uid="{00000000-0005-0000-0000-000088010000}"/>
    <cellStyle name="_Currency_Productivity Docs" xfId="466" xr:uid="{00000000-0005-0000-0000-000089010000}"/>
    <cellStyle name="_Currency_Revised Downside Case 25 July" xfId="467" xr:uid="{00000000-0005-0000-0000-00008A010000}"/>
    <cellStyle name="_Currency_Revised Downside Case 25 July_LBO Model for Banks (with Lehman cases)" xfId="468" xr:uid="{00000000-0005-0000-0000-00008B010000}"/>
    <cellStyle name="_Currency_Risk Responsibility Matrix 8.13.04" xfId="469" xr:uid="{00000000-0005-0000-0000-00008C010000}"/>
    <cellStyle name="_Currency_Screening Tool - CHA 12.18.05" xfId="470" xr:uid="{00000000-0005-0000-0000-00008D010000}"/>
    <cellStyle name="_Currency_SCS 7+5 Capital FCST Template" xfId="471" xr:uid="{00000000-0005-0000-0000-00008E010000}"/>
    <cellStyle name="_Currency_SKM Valuation - Consideration Analysis 02.24.05" xfId="472" xr:uid="{00000000-0005-0000-0000-00008F010000}"/>
    <cellStyle name="_Currency_SLT Finance Slides_081807" xfId="473" xr:uid="{00000000-0005-0000-0000-000090010000}"/>
    <cellStyle name="_Currency_Status Update Fender 8.02.06" xfId="474" xr:uid="{00000000-0005-0000-0000-000091010000}"/>
    <cellStyle name="_Currency_Supplemental Schedules 1+11 FCST" xfId="475" xr:uid="{00000000-0005-0000-0000-000092010000}"/>
    <cellStyle name="_Currency_Supplemental Schedules UPDATE" xfId="476" xr:uid="{00000000-0005-0000-0000-000093010000}"/>
    <cellStyle name="_Currency_surbid4 cloture" xfId="477" xr:uid="{00000000-0005-0000-0000-000094010000}"/>
    <cellStyle name="_Currency_surbid4 cloture_1" xfId="478" xr:uid="{00000000-0005-0000-0000-000095010000}"/>
    <cellStyle name="_Currency_surbid4 cloture_1_Report 3" xfId="479" xr:uid="{00000000-0005-0000-0000-000096010000}"/>
    <cellStyle name="_Currency_surbid4 cloture_1_Sheet2" xfId="480" xr:uid="{00000000-0005-0000-0000-000097010000}"/>
    <cellStyle name="_Currency_surbid4 cloture_1_Sheet3" xfId="481" xr:uid="{00000000-0005-0000-0000-000098010000}"/>
    <cellStyle name="_Currency_surbid4 cloture_Report 3" xfId="482" xr:uid="{00000000-0005-0000-0000-000099010000}"/>
    <cellStyle name="_Currency_surbid4 cloture_Sheet2" xfId="483" xr:uid="{00000000-0005-0000-0000-00009A010000}"/>
    <cellStyle name="_Currency_surbid4 cloture_Sheet3" xfId="484" xr:uid="{00000000-0005-0000-0000-00009B010000}"/>
    <cellStyle name="_Currency_TallGuy first model" xfId="485" xr:uid="{00000000-0005-0000-0000-00009C010000}"/>
    <cellStyle name="_Currency_tropicos5" xfId="486" xr:uid="{00000000-0005-0000-0000-00009D010000}"/>
    <cellStyle name="_Currency_tropicos5_victoria 6nov01" xfId="487" xr:uid="{00000000-0005-0000-0000-00009E010000}"/>
    <cellStyle name="_Currency_UBH Bi-Weekly 110107_10+2" xfId="488" xr:uid="{00000000-0005-0000-0000-00009F010000}"/>
    <cellStyle name="_Currency_valuation report_Sept10b" xfId="489" xr:uid="{00000000-0005-0000-0000-0000A0010000}"/>
    <cellStyle name="_Currency_voice1.xls Chart 1" xfId="490" xr:uid="{00000000-0005-0000-0000-0000A1010000}"/>
    <cellStyle name="_Currency_voice1.xls Chart 1_victoria 6nov01" xfId="491" xr:uid="{00000000-0005-0000-0000-0000A2010000}"/>
    <cellStyle name="_Currency_VSTA ODSY 11.17.03" xfId="492" xr:uid="{00000000-0005-0000-0000-0000A3010000}"/>
    <cellStyle name="_Currency_Wellness 2007 5+7 Forecast" xfId="493" xr:uid="{00000000-0005-0000-0000-0000A4010000}"/>
    <cellStyle name="_Currency_Worksheet in 2008 Business Plan Review Template_final" xfId="494" xr:uid="{00000000-0005-0000-0000-0000A5010000}"/>
    <cellStyle name="_Currency_Worksheet in Supplemental Presentation" xfId="495" xr:uid="{00000000-0005-0000-0000-0000A6010000}"/>
    <cellStyle name="_CurrencySpace" xfId="496" xr:uid="{00000000-0005-0000-0000-0000A7010000}"/>
    <cellStyle name="_CurrencySpace_0+12 Care Solutions WD7 1.10.08 v3 - to SCS" xfId="497" xr:uid="{00000000-0005-0000-0000-0000A8010000}"/>
    <cellStyle name="_CurrencySpace_0+12 Forecast" xfId="498" xr:uid="{00000000-0005-0000-0000-0000A9010000}"/>
    <cellStyle name="_CurrencySpace_0+12 HSG FINAL" xfId="499" xr:uid="{00000000-0005-0000-0000-0000AA010000}"/>
    <cellStyle name="_CurrencySpace_10+2 Rollforward template" xfId="500" xr:uid="{00000000-0005-0000-0000-0000AB010000}"/>
    <cellStyle name="_CurrencySpace_2004_2005 EBITDA Bridge" xfId="501" xr:uid="{00000000-0005-0000-0000-0000AC010000}"/>
    <cellStyle name="_CurrencySpace_2007 3+9 - Supplemental Schedules" xfId="502" xr:uid="{00000000-0005-0000-0000-0000AD010000}"/>
    <cellStyle name="_CurrencySpace_2007 3+9 Forecast - Disease Solutions V4" xfId="503" xr:uid="{00000000-0005-0000-0000-0000AE010000}"/>
    <cellStyle name="_CurrencySpace_2007 3+9 Margins" xfId="504" xr:uid="{00000000-0005-0000-0000-0000AF010000}"/>
    <cellStyle name="_CurrencySpace_2007 3+9 SUMMARY" xfId="505" xr:uid="{00000000-0005-0000-0000-0000B0010000}"/>
    <cellStyle name="_CurrencySpace_2007 3+9 SUMMARY 04.14.07" xfId="506" xr:uid="{00000000-0005-0000-0000-0000B1010000}"/>
    <cellStyle name="_CurrencySpace_2007 5+7 - Supplemental Schedules (v3)" xfId="507" xr:uid="{00000000-0005-0000-0000-0000B2010000}"/>
    <cellStyle name="_CurrencySpace_2007 5+7 SUMMARY" xfId="508" xr:uid="{00000000-0005-0000-0000-0000B3010000}"/>
    <cellStyle name="_CurrencySpace_2007 7+5 - Supplemental Schedules" xfId="509" xr:uid="{00000000-0005-0000-0000-0000B4010000}"/>
    <cellStyle name="_CurrencySpace_2007 7+5 Revenue Rollforward (URN)" xfId="510" xr:uid="{00000000-0005-0000-0000-0000B5010000}"/>
    <cellStyle name="_CurrencySpace_2007 9+3 Analysis_AP" xfId="511" xr:uid="{00000000-0005-0000-0000-0000B6010000}"/>
    <cellStyle name="_CurrencySpace_2007 Budget - Supplemental Schedules" xfId="512" xr:uid="{00000000-0005-0000-0000-0000B7010000}"/>
    <cellStyle name="_CurrencySpace_2007 Revenue Rollforward - HCDS - 10-18-07" xfId="513" xr:uid="{00000000-0005-0000-0000-0000B8010000}"/>
    <cellStyle name="_CurrencySpace_2007 Revenue Rollforward - HCDS - 11-02-07" xfId="514" xr:uid="{00000000-0005-0000-0000-0000B9010000}"/>
    <cellStyle name="_CurrencySpace_2007_2008_Growth_Slides_11_02" xfId="515" xr:uid="{00000000-0005-0000-0000-0000BA010000}"/>
    <cellStyle name="_CurrencySpace_2008 @ 10+2 FCST" xfId="516" xr:uid="{00000000-0005-0000-0000-0000BB010000}"/>
    <cellStyle name="_CurrencySpace_2008 7+5 Revenue Rollforward (URN)" xfId="517" xr:uid="{00000000-0005-0000-0000-0000BC010000}"/>
    <cellStyle name="_CurrencySpace_2008 Bi weekly Template" xfId="518" xr:uid="{00000000-0005-0000-0000-0000BD010000}"/>
    <cellStyle name="_CurrencySpace_2008 Bi-weekly SHS Best Est. &amp; Rev Rfwd 7-19-07" xfId="519" xr:uid="{00000000-0005-0000-0000-0000BE010000}"/>
    <cellStyle name="_CurrencySpace_2008 Bi-weekly SHS Best Est. &amp; Rev Rfwd 7-26-07" xfId="520" xr:uid="{00000000-0005-0000-0000-0000BF010000}"/>
    <cellStyle name="_CurrencySpace_2008 Bi-weekly SHS Best Est. Rev Rfwd 11-02-07" xfId="521" xr:uid="{00000000-0005-0000-0000-0000C0010000}"/>
    <cellStyle name="_CurrencySpace_2008 Executive Summary" xfId="522" xr:uid="{00000000-0005-0000-0000-0000C1010000}"/>
    <cellStyle name="_CurrencySpace_2008 HCDS Exec Summary" xfId="523" xr:uid="{00000000-0005-0000-0000-0000C2010000}"/>
    <cellStyle name="_CurrencySpace_2008 Pipeline Rollforward_HSG" xfId="524" xr:uid="{00000000-0005-0000-0000-0000C3010000}"/>
    <cellStyle name="_CurrencySpace_2008 Revenue Target 8-17-07 for Heather" xfId="525" xr:uid="{00000000-0005-0000-0000-0000C4010000}"/>
    <cellStyle name="_CurrencySpace_2008 Summary Detail - Dawn and John P." xfId="526" xr:uid="{00000000-0005-0000-0000-0000C5010000}"/>
    <cellStyle name="_CurrencySpace_2008 UBH Best Est  Roll 10+2 080131" xfId="527" xr:uid="{00000000-0005-0000-0000-0000C6010000}"/>
    <cellStyle name="_CurrencySpace_2008 UPLOAD Template EXTERNAL (10+2)" xfId="528" xr:uid="{00000000-0005-0000-0000-0000C7010000}"/>
    <cellStyle name="_CurrencySpace_2008-04 Power Point Load" xfId="529" xr:uid="{00000000-0005-0000-0000-0000C8010000}"/>
    <cellStyle name="_CurrencySpace_2009 2+10 Fcst Template - Schedules A-D.xls;F.xls;H.xls;M-Q use this file" xfId="530" xr:uid="{00000000-0005-0000-0000-0000C9010000}"/>
    <cellStyle name="_CurrencySpace_2009-02 Power Point Load" xfId="531" xr:uid="{00000000-0005-0000-0000-0000CA010000}"/>
    <cellStyle name="_CurrencySpace_2010 2+10_GM FCST" xfId="532" xr:uid="{00000000-0005-0000-0000-0000CB010000}"/>
    <cellStyle name="_CurrencySpace_3+9 known-gap highlevel v4" xfId="533" xr:uid="{00000000-0005-0000-0000-0000CC010000}"/>
    <cellStyle name="_CurrencySpace_3+9 Revenue Forecasting tool - essbase based" xfId="534" xr:uid="{00000000-0005-0000-0000-0000CD010000}"/>
    <cellStyle name="_CurrencySpace_5+7 Preview" xfId="535" xr:uid="{00000000-0005-0000-0000-0000CE010000}"/>
    <cellStyle name="_CurrencySpace_560" xfId="536" xr:uid="{00000000-0005-0000-0000-0000CF010000}"/>
    <cellStyle name="_CurrencySpace_7+5 Int-Ewd-Ext" xfId="537" xr:uid="{00000000-0005-0000-0000-0000D0010000}"/>
    <cellStyle name="_CurrencySpace_7+5 Pipeline Rollforward (ACN)" xfId="538" xr:uid="{00000000-0005-0000-0000-0000D1010000}"/>
    <cellStyle name="_CurrencySpace_7-19-07 SHS CEO Report Final Expanded View" xfId="539" xr:uid="{00000000-0005-0000-0000-0000D2010000}"/>
    <cellStyle name="_CurrencySpace_9+3_Budget Forecast Timeline v2." xfId="540" xr:uid="{00000000-0005-0000-0000-0000D3010000}"/>
    <cellStyle name="_CurrencySpace_A9" xfId="541" xr:uid="{00000000-0005-0000-0000-0000D4010000}"/>
    <cellStyle name="_CurrencySpace_Bi weekly rollforward 11 1 07v2" xfId="542" xr:uid="{00000000-0005-0000-0000-0000D5010000}"/>
    <cellStyle name="_CurrencySpace_Bi weekly rollforward 11 29 08 w DV updates" xfId="543" xr:uid="{00000000-0005-0000-0000-0000D6010000}"/>
    <cellStyle name="_CurrencySpace_Bi weekly rollforward 12-13-07" xfId="544" xr:uid="{00000000-0005-0000-0000-0000D7010000}"/>
    <cellStyle name="_CurrencySpace_Bi weekly rollforward 1-24-08" xfId="545" xr:uid="{00000000-0005-0000-0000-0000D8010000}"/>
    <cellStyle name="_CurrencySpace_Bi weekly rollforward 1-9-08" xfId="546" xr:uid="{00000000-0005-0000-0000-0000D9010000}"/>
    <cellStyle name="_CurrencySpace_Bi weekly rollforward 8.16.07 v1" xfId="547" xr:uid="{00000000-0005-0000-0000-0000DA010000}"/>
    <cellStyle name="_CurrencySpace_Big Customer PL 8+4 Pierce Sch A_V1" xfId="548" xr:uid="{00000000-0005-0000-0000-0000DB010000}"/>
    <cellStyle name="_CurrencySpace_Bi-weekly SHS Best Est. Rev Rfwd 7-05-07" xfId="549" xr:uid="{00000000-0005-0000-0000-0000DC010000}"/>
    <cellStyle name="_CurrencySpace_Bi-weekly SHS Best Est. Rev Rfwd 7-26-07 Final" xfId="550" xr:uid="{00000000-0005-0000-0000-0000DD010000}"/>
    <cellStyle name="_CurrencySpace_Biweekly with Hansen model" xfId="551" xr:uid="{00000000-0005-0000-0000-0000DE010000}"/>
    <cellStyle name="_CurrencySpace_Book1" xfId="552" xr:uid="{00000000-0005-0000-0000-0000DF010000}"/>
    <cellStyle name="_CurrencySpace_Book2" xfId="553" xr:uid="{00000000-0005-0000-0000-0000E0010000}"/>
    <cellStyle name="_CurrencySpace_Bridge - 2008 Revenue Bud" xfId="554" xr:uid="{00000000-0005-0000-0000-0000E1010000}"/>
    <cellStyle name="_CurrencySpace_Bronco 2005 Guidance Summary 01.19.05" xfId="555" xr:uid="{00000000-0005-0000-0000-0000E2010000}"/>
    <cellStyle name="_CurrencySpace_Bronco Screen 10.20.04" xfId="556" xr:uid="{00000000-0005-0000-0000-0000E3010000}"/>
    <cellStyle name="_CurrencySpace_Bronco Screen 8.21.04" xfId="557" xr:uid="{00000000-0005-0000-0000-0000E4010000}"/>
    <cellStyle name="_CurrencySpace_Bronco Ten-Year DCF Model (CD) V2 9.1.04" xfId="558" xr:uid="{00000000-0005-0000-0000-0000E5010000}"/>
    <cellStyle name="_CurrencySpace_Capex per UMTS Potential" xfId="559" xr:uid="{00000000-0005-0000-0000-0000E6010000}"/>
    <cellStyle name="_CurrencySpace_CER (41270)" xfId="560" xr:uid="{00000000-0005-0000-0000-0000E7010000}"/>
    <cellStyle name="_CurrencySpace_Copy of Point BS Variance Analysis (BT Update) 12.16.05" xfId="561" xr:uid="{00000000-0005-0000-0000-0000E8010000}"/>
    <cellStyle name="_CurrencySpace_Copy of Point BS Variance Analysis FINAL 12.19.05 v2" xfId="562" xr:uid="{00000000-0005-0000-0000-0000E9010000}"/>
    <cellStyle name="_CurrencySpace_Cost Savings 5+7" xfId="563" xr:uid="{00000000-0005-0000-0000-0000EA010000}"/>
    <cellStyle name="_CurrencySpace_DCF - 20 Year" xfId="564" xr:uid="{00000000-0005-0000-0000-0000EB010000}"/>
    <cellStyle name="_CurrencySpace_Dental 2008-2010 best estimate model 3+9 version 4-9-07" xfId="565" xr:uid="{00000000-0005-0000-0000-0000EC010000}"/>
    <cellStyle name="_CurrencySpace_Emp-Pay-PS 2006-2007-2008v4" xfId="566" xr:uid="{00000000-0005-0000-0000-0000ED010000}"/>
    <cellStyle name="_CurrencySpace_Essbase load Rev Mem COC by Channel &amp; Customer" xfId="567" xr:uid="{00000000-0005-0000-0000-0000EE010000}"/>
    <cellStyle name="_CurrencySpace_Essbase pull_HSG Consol_prod suite_revised for 7+5FC v2" xfId="568" xr:uid="{00000000-0005-0000-0000-0000EF010000}"/>
    <cellStyle name="_CurrencySpace_Est Stretch" xfId="569" xr:uid="{00000000-0005-0000-0000-0000F0010000}"/>
    <cellStyle name="_CurrencySpace_Financial Review 10.02.07" xfId="570" xr:uid="{00000000-0005-0000-0000-0000F1010000}"/>
    <cellStyle name="_CurrencySpace_Financial Review 8.22.07" xfId="571" xr:uid="{00000000-0005-0000-0000-0000F2010000}"/>
    <cellStyle name="_CurrencySpace_Financial Review 8.25.07" xfId="572" xr:uid="{00000000-0005-0000-0000-0000F3010000}"/>
    <cellStyle name="_CurrencySpace_Financial Slides" xfId="573" xr:uid="{00000000-0005-0000-0000-0000F4010000}"/>
    <cellStyle name="_CurrencySpace_FTEs PS 5+7" xfId="574" xr:uid="{00000000-0005-0000-0000-0000F5010000}"/>
    <cellStyle name="_CurrencySpace_Gap Analysis" xfId="575" xr:uid="{00000000-0005-0000-0000-0000F6010000}"/>
    <cellStyle name="_CurrencySpace_GBS Bi_Weekly 02-06-08" xfId="576" xr:uid="{00000000-0005-0000-0000-0000F7010000}"/>
    <cellStyle name="_CurrencySpace_GIS_SCS Cost Control" xfId="577" xr:uid="{00000000-0005-0000-0000-0000F8010000}"/>
    <cellStyle name="_CurrencySpace_GM" xfId="578" xr:uid="{00000000-0005-0000-0000-0000F9010000}"/>
    <cellStyle name="_CurrencySpace_HCDS Exec Summary_v2" xfId="579" xr:uid="{00000000-0005-0000-0000-0000FA010000}"/>
    <cellStyle name="_CurrencySpace_HCDS FTE 5+7 by month" xfId="580" xr:uid="{00000000-0005-0000-0000-0000FB010000}"/>
    <cellStyle name="_CurrencySpace_HCDS Revenue Rollforward (HCDS)" xfId="581" xr:uid="{00000000-0005-0000-0000-0000FC010000}"/>
    <cellStyle name="_CurrencySpace_HSG 2008 Budget Bridge - KLD3" xfId="582" xr:uid="{00000000-0005-0000-0000-0000FD010000}"/>
    <cellStyle name="_CurrencySpace_HSG quarterly" xfId="583" xr:uid="{00000000-0005-0000-0000-0000FE010000}"/>
    <cellStyle name="_CurrencySpace_HSS IS DCF 10 Year - 12.23.04" xfId="584" xr:uid="{00000000-0005-0000-0000-0000FF010000}"/>
    <cellStyle name="_CurrencySpace_Int-Ext-EWD - GBS V2" xfId="585" xr:uid="{00000000-0005-0000-0000-000000020000}"/>
    <cellStyle name="_CurrencySpace_John Way New and Improved GM Analysis_2009@ 2+10" xfId="586" xr:uid="{00000000-0005-0000-0000-000001020000}"/>
    <cellStyle name="_CurrencySpace_Known Rev - Gap Rept 20071102" xfId="587" xr:uid="{00000000-0005-0000-0000-000002020000}"/>
    <cellStyle name="_CurrencySpace_lbo_short_form" xfId="588" xr:uid="{00000000-0005-0000-0000-000003020000}"/>
    <cellStyle name="_CurrencySpace_May 2007 Product Reporting - HCDS" xfId="589" xr:uid="{00000000-0005-0000-0000-000004020000}"/>
    <cellStyle name="_CurrencySpace_Membership" xfId="590" xr:uid="{00000000-0005-0000-0000-000005020000}"/>
    <cellStyle name="_CurrencySpace_New Mexico Tax Issue 02.15.05" xfId="591" xr:uid="{00000000-0005-0000-0000-000006020000}"/>
    <cellStyle name="_CurrencySpace_OptumHealth ACR Targets_110607v2" xfId="592" xr:uid="{00000000-0005-0000-0000-000007020000}"/>
    <cellStyle name="_CurrencySpace_Ovations 2+10 Impacts_03.27.08" xfId="593" xr:uid="{00000000-0005-0000-0000-000008020000}"/>
    <cellStyle name="_CurrencySpace_Ovations Program Template" xfId="594" xr:uid="{00000000-0005-0000-0000-000009020000}"/>
    <cellStyle name="_CurrencySpace_P&amp;L Sched" xfId="595" xr:uid="{00000000-0005-0000-0000-00000A020000}"/>
    <cellStyle name="_CurrencySpace_PacifiCare Health Systems Screening Analysis 02.04.05" xfId="596" xr:uid="{00000000-0005-0000-0000-00000B020000}"/>
    <cellStyle name="_CurrencySpace_Page 11 - Operating Costs" xfId="597" xr:uid="{00000000-0005-0000-0000-00000C020000}"/>
    <cellStyle name="_CurrencySpace_Pierce County 2+10 revenue forecast SFO" xfId="598" xr:uid="{00000000-0005-0000-0000-00000D020000}"/>
    <cellStyle name="_CurrencySpace_Pierce County PL 5+7 Pierce Sch A_V4" xfId="599" xr:uid="{00000000-0005-0000-0000-00000E020000}"/>
    <cellStyle name="_CurrencySpace_Pipeline Rollforward_HSG" xfId="600" xr:uid="{00000000-0005-0000-0000-00000F020000}"/>
    <cellStyle name="_CurrencySpace_PL Rollforward Template" xfId="601" xr:uid="{00000000-0005-0000-0000-000010020000}"/>
    <cellStyle name="_CurrencySpace_PL Summ-Detail_2007" xfId="602" xr:uid="{00000000-0005-0000-0000-000011020000}"/>
    <cellStyle name="_CurrencySpace_Productivity Docs" xfId="603" xr:uid="{00000000-0005-0000-0000-000012020000}"/>
    <cellStyle name="_CurrencySpace_Risk Responsibility Matrix 8.13.04" xfId="604" xr:uid="{00000000-0005-0000-0000-000013020000}"/>
    <cellStyle name="_CurrencySpace_Screening Tool - CHA 12.18.05" xfId="605" xr:uid="{00000000-0005-0000-0000-000014020000}"/>
    <cellStyle name="_CurrencySpace_SCS 7+5 Capital FCST Template" xfId="606" xr:uid="{00000000-0005-0000-0000-000015020000}"/>
    <cellStyle name="_CurrencySpace_SKM Valuation - Consideration Analysis 02.24.05" xfId="607" xr:uid="{00000000-0005-0000-0000-000016020000}"/>
    <cellStyle name="_CurrencySpace_SLT Finance Slides_081807" xfId="608" xr:uid="{00000000-0005-0000-0000-000017020000}"/>
    <cellStyle name="_CurrencySpace_Status Update Fender 8.02.06" xfId="609" xr:uid="{00000000-0005-0000-0000-000018020000}"/>
    <cellStyle name="_CurrencySpace_Supplemental Schedules 1+11 FCST" xfId="610" xr:uid="{00000000-0005-0000-0000-000019020000}"/>
    <cellStyle name="_CurrencySpace_Supplemental Schedules UPDATE" xfId="611" xr:uid="{00000000-0005-0000-0000-00001A020000}"/>
    <cellStyle name="_CurrencySpace_UBH Bi-Weekly 110107_10+2" xfId="612" xr:uid="{00000000-0005-0000-0000-00001B020000}"/>
    <cellStyle name="_CurrencySpace_VSTA ODSY 11.17.03" xfId="613" xr:uid="{00000000-0005-0000-0000-00001C020000}"/>
    <cellStyle name="_CurrencySpace_WACC Analysis" xfId="614" xr:uid="{00000000-0005-0000-0000-00001D020000}"/>
    <cellStyle name="_CurrencySpace_Wellness 2007 5+7 Forecast" xfId="615" xr:uid="{00000000-0005-0000-0000-00001E020000}"/>
    <cellStyle name="_CurrencySpace_Worksheet in 2008 Business Plan Review Template_final" xfId="616" xr:uid="{00000000-0005-0000-0000-00001F020000}"/>
    <cellStyle name="_CurrencySpace_Worksheet in Supplemental Presentation" xfId="617" xr:uid="{00000000-0005-0000-0000-000020020000}"/>
    <cellStyle name="_Dept Code Renumbering" xfId="618" xr:uid="{00000000-0005-0000-0000-000021020000}"/>
    <cellStyle name="_Dept Code Renumbering_Report 3" xfId="619" xr:uid="{00000000-0005-0000-0000-000022020000}"/>
    <cellStyle name="_Dept Code Renumbering_Sheet2" xfId="620" xr:uid="{00000000-0005-0000-0000-000023020000}"/>
    <cellStyle name="_Dept Code Renumbering_Sheet3" xfId="621" xr:uid="{00000000-0005-0000-0000-000024020000}"/>
    <cellStyle name="_EAP Rev" xfId="622" xr:uid="{00000000-0005-0000-0000-000025020000}"/>
    <cellStyle name="_EAP Rev_Report 3" xfId="623" xr:uid="{00000000-0005-0000-0000-000026020000}"/>
    <cellStyle name="_EAP Rev_Sheet2" xfId="624" xr:uid="{00000000-0005-0000-0000-000027020000}"/>
    <cellStyle name="_EAP Rev_Sheet3" xfId="625" xr:uid="{00000000-0005-0000-0000-000028020000}"/>
    <cellStyle name="_Euro" xfId="626" xr:uid="{00000000-0005-0000-0000-000029020000}"/>
    <cellStyle name="_External Detail for schedules" xfId="627" xr:uid="{00000000-0005-0000-0000-00002A020000}"/>
    <cellStyle name="_External Detail for schedules (Consolidated)" xfId="628" xr:uid="{00000000-0005-0000-0000-00002B020000}"/>
    <cellStyle name="_External Detail for schedules (Consolidated)_Report 3" xfId="629" xr:uid="{00000000-0005-0000-0000-00002C020000}"/>
    <cellStyle name="_External Detail for schedules (Consolidated)_Sheet2" xfId="630" xr:uid="{00000000-0005-0000-0000-00002D020000}"/>
    <cellStyle name="_External Detail for schedules (Consolidated)_Sheet3" xfId="631" xr:uid="{00000000-0005-0000-0000-00002E020000}"/>
    <cellStyle name="_External Detail for schedules_Report 3" xfId="632" xr:uid="{00000000-0005-0000-0000-00002F020000}"/>
    <cellStyle name="_External Detail for schedules_Sheet2" xfId="633" xr:uid="{00000000-0005-0000-0000-000030020000}"/>
    <cellStyle name="_External Detail for schedules_Sheet3" xfId="634" xr:uid="{00000000-0005-0000-0000-000031020000}"/>
    <cellStyle name="_Feb PS Ext Rev" xfId="635" xr:uid="{00000000-0005-0000-0000-000032020000}"/>
    <cellStyle name="_Feb PS Ext Rev_Report 3" xfId="636" xr:uid="{00000000-0005-0000-0000-000033020000}"/>
    <cellStyle name="_Feb PS Ext Rev_Sheet2" xfId="637" xr:uid="{00000000-0005-0000-0000-000034020000}"/>
    <cellStyle name="_Feb PS Ext Rev_Sheet3" xfId="638" xr:uid="{00000000-0005-0000-0000-000035020000}"/>
    <cellStyle name="_Final Master Finalcials" xfId="639" xr:uid="{00000000-0005-0000-0000-000036020000}"/>
    <cellStyle name="_Final Master Finalcials_Bi weekly rollforward 11 29 08 w DV updates" xfId="640" xr:uid="{00000000-0005-0000-0000-000037020000}"/>
    <cellStyle name="_Final Master Finalcials_Bi weekly rollforward 11 29 08 w DV updates_Report 3" xfId="641" xr:uid="{00000000-0005-0000-0000-000038020000}"/>
    <cellStyle name="_Final Master Finalcials_Bi weekly rollforward 11 29 08 w DV updates_Sheet2" xfId="642" xr:uid="{00000000-0005-0000-0000-000039020000}"/>
    <cellStyle name="_Final Master Finalcials_Bi weekly rollforward 11 29 08 w DV updates_Sheet3" xfId="643" xr:uid="{00000000-0005-0000-0000-00003A020000}"/>
    <cellStyle name="_Final Master Finalcials_Bi weekly rollforward 12-13-07" xfId="644" xr:uid="{00000000-0005-0000-0000-00003B020000}"/>
    <cellStyle name="_Final Master Finalcials_Bi weekly rollforward 12-13-07_Report 3" xfId="645" xr:uid="{00000000-0005-0000-0000-00003C020000}"/>
    <cellStyle name="_Final Master Finalcials_Bi weekly rollforward 12-13-07_Sheet2" xfId="646" xr:uid="{00000000-0005-0000-0000-00003D020000}"/>
    <cellStyle name="_Final Master Finalcials_Bi weekly rollforward 12-13-07_Sheet3" xfId="647" xr:uid="{00000000-0005-0000-0000-00003E020000}"/>
    <cellStyle name="_Final Master Finalcials_Bi weekly rollforward 1-24-08" xfId="648" xr:uid="{00000000-0005-0000-0000-00003F020000}"/>
    <cellStyle name="_Final Master Finalcials_Bi weekly rollforward 1-24-08_Report 3" xfId="649" xr:uid="{00000000-0005-0000-0000-000040020000}"/>
    <cellStyle name="_Final Master Finalcials_Bi weekly rollforward 1-24-08_Sheet2" xfId="650" xr:uid="{00000000-0005-0000-0000-000041020000}"/>
    <cellStyle name="_Final Master Finalcials_Bi weekly rollforward 1-24-08_Sheet3" xfId="651" xr:uid="{00000000-0005-0000-0000-000042020000}"/>
    <cellStyle name="_Final Master Finalcials_Bi weekly rollforward 1-9-08" xfId="652" xr:uid="{00000000-0005-0000-0000-000043020000}"/>
    <cellStyle name="_Final Master Finalcials_Bi weekly rollforward 1-9-08_Report 3" xfId="653" xr:uid="{00000000-0005-0000-0000-000044020000}"/>
    <cellStyle name="_Final Master Finalcials_Bi weekly rollforward 1-9-08_Sheet2" xfId="654" xr:uid="{00000000-0005-0000-0000-000045020000}"/>
    <cellStyle name="_Final Master Finalcials_Bi weekly rollforward 1-9-08_Sheet3" xfId="655" xr:uid="{00000000-0005-0000-0000-000046020000}"/>
    <cellStyle name="_Final Master Finalcials_OptumHealth ACR Targets_110607v2" xfId="656" xr:uid="{00000000-0005-0000-0000-000047020000}"/>
    <cellStyle name="_Final Master Finalcials_OptumHealth ACR Targets_110607v2_Report 3" xfId="657" xr:uid="{00000000-0005-0000-0000-000048020000}"/>
    <cellStyle name="_Final Master Finalcials_OptumHealth ACR Targets_110607v2_Sheet2" xfId="658" xr:uid="{00000000-0005-0000-0000-000049020000}"/>
    <cellStyle name="_Final Master Finalcials_OptumHealth ACR Targets_110607v2_Sheet3" xfId="659" xr:uid="{00000000-0005-0000-0000-00004A020000}"/>
    <cellStyle name="_Final Master Finalcials_Report 3" xfId="660" xr:uid="{00000000-0005-0000-0000-00004B020000}"/>
    <cellStyle name="_Final Master Finalcials_Sheet2" xfId="661" xr:uid="{00000000-0005-0000-0000-00004C020000}"/>
    <cellStyle name="_Final Master Finalcials_Sheet3" xfId="662" xr:uid="{00000000-0005-0000-0000-00004D020000}"/>
    <cellStyle name="_Final Master Finalcials_with EBITA" xfId="663" xr:uid="{00000000-0005-0000-0000-00004E020000}"/>
    <cellStyle name="_Final Master Finalcials_with EBITA_Bi weekly rollforward 11 29 08 w DV updates" xfId="664" xr:uid="{00000000-0005-0000-0000-00004F020000}"/>
    <cellStyle name="_Final Master Finalcials_with EBITA_Bi weekly rollforward 11 29 08 w DV updates_Report 3" xfId="665" xr:uid="{00000000-0005-0000-0000-000050020000}"/>
    <cellStyle name="_Final Master Finalcials_with EBITA_Bi weekly rollforward 11 29 08 w DV updates_Sheet2" xfId="666" xr:uid="{00000000-0005-0000-0000-000051020000}"/>
    <cellStyle name="_Final Master Finalcials_with EBITA_Bi weekly rollforward 11 29 08 w DV updates_Sheet3" xfId="667" xr:uid="{00000000-0005-0000-0000-000052020000}"/>
    <cellStyle name="_Final Master Finalcials_with EBITA_Bi weekly rollforward 12-13-07" xfId="668" xr:uid="{00000000-0005-0000-0000-000053020000}"/>
    <cellStyle name="_Final Master Finalcials_with EBITA_Bi weekly rollforward 12-13-07_Report 3" xfId="669" xr:uid="{00000000-0005-0000-0000-000054020000}"/>
    <cellStyle name="_Final Master Finalcials_with EBITA_Bi weekly rollforward 12-13-07_Sheet2" xfId="670" xr:uid="{00000000-0005-0000-0000-000055020000}"/>
    <cellStyle name="_Final Master Finalcials_with EBITA_Bi weekly rollforward 12-13-07_Sheet3" xfId="671" xr:uid="{00000000-0005-0000-0000-000056020000}"/>
    <cellStyle name="_Final Master Finalcials_with EBITA_Bi weekly rollforward 1-24-08" xfId="672" xr:uid="{00000000-0005-0000-0000-000057020000}"/>
    <cellStyle name="_Final Master Finalcials_with EBITA_Bi weekly rollforward 1-24-08_Report 3" xfId="673" xr:uid="{00000000-0005-0000-0000-000058020000}"/>
    <cellStyle name="_Final Master Finalcials_with EBITA_Bi weekly rollforward 1-24-08_Sheet2" xfId="674" xr:uid="{00000000-0005-0000-0000-000059020000}"/>
    <cellStyle name="_Final Master Finalcials_with EBITA_Bi weekly rollforward 1-24-08_Sheet3" xfId="675" xr:uid="{00000000-0005-0000-0000-00005A020000}"/>
    <cellStyle name="_Final Master Finalcials_with EBITA_Bi weekly rollforward 1-9-08" xfId="676" xr:uid="{00000000-0005-0000-0000-00005B020000}"/>
    <cellStyle name="_Final Master Finalcials_with EBITA_Bi weekly rollforward 1-9-08_Report 3" xfId="677" xr:uid="{00000000-0005-0000-0000-00005C020000}"/>
    <cellStyle name="_Final Master Finalcials_with EBITA_Bi weekly rollforward 1-9-08_Sheet2" xfId="678" xr:uid="{00000000-0005-0000-0000-00005D020000}"/>
    <cellStyle name="_Final Master Finalcials_with EBITA_Bi weekly rollforward 1-9-08_Sheet3" xfId="679" xr:uid="{00000000-0005-0000-0000-00005E020000}"/>
    <cellStyle name="_Final Master Finalcials_with EBITA_OptumHealth ACR Targets_110607v2" xfId="680" xr:uid="{00000000-0005-0000-0000-00005F020000}"/>
    <cellStyle name="_Final Master Finalcials_with EBITA_OptumHealth ACR Targets_110607v2_Report 3" xfId="681" xr:uid="{00000000-0005-0000-0000-000060020000}"/>
    <cellStyle name="_Final Master Finalcials_with EBITA_OptumHealth ACR Targets_110607v2_Sheet2" xfId="682" xr:uid="{00000000-0005-0000-0000-000061020000}"/>
    <cellStyle name="_Final Master Finalcials_with EBITA_OptumHealth ACR Targets_110607v2_Sheet3" xfId="683" xr:uid="{00000000-0005-0000-0000-000062020000}"/>
    <cellStyle name="_Final Master Finalcials_with EBITA_Report 3" xfId="684" xr:uid="{00000000-0005-0000-0000-000063020000}"/>
    <cellStyle name="_Final Master Finalcials_with EBITA_Sheet2" xfId="685" xr:uid="{00000000-0005-0000-0000-000064020000}"/>
    <cellStyle name="_Final Master Finalcials_with EBITA_Sheet3" xfId="686" xr:uid="{00000000-0005-0000-0000-000065020000}"/>
    <cellStyle name="_Final Master Financials 19-10-01" xfId="687" xr:uid="{00000000-0005-0000-0000-000066020000}"/>
    <cellStyle name="_Final Master Financials 19-10-01_Bi weekly rollforward 11 29 08 w DV updates" xfId="688" xr:uid="{00000000-0005-0000-0000-000067020000}"/>
    <cellStyle name="_Final Master Financials 19-10-01_Bi weekly rollforward 11 29 08 w DV updates_Report 3" xfId="689" xr:uid="{00000000-0005-0000-0000-000068020000}"/>
    <cellStyle name="_Final Master Financials 19-10-01_Bi weekly rollforward 11 29 08 w DV updates_Sheet2" xfId="690" xr:uid="{00000000-0005-0000-0000-000069020000}"/>
    <cellStyle name="_Final Master Financials 19-10-01_Bi weekly rollforward 11 29 08 w DV updates_Sheet3" xfId="691" xr:uid="{00000000-0005-0000-0000-00006A020000}"/>
    <cellStyle name="_Final Master Financials 19-10-01_Bi weekly rollforward 12-13-07" xfId="692" xr:uid="{00000000-0005-0000-0000-00006B020000}"/>
    <cellStyle name="_Final Master Financials 19-10-01_Bi weekly rollforward 12-13-07_Report 3" xfId="693" xr:uid="{00000000-0005-0000-0000-00006C020000}"/>
    <cellStyle name="_Final Master Financials 19-10-01_Bi weekly rollforward 12-13-07_Sheet2" xfId="694" xr:uid="{00000000-0005-0000-0000-00006D020000}"/>
    <cellStyle name="_Final Master Financials 19-10-01_Bi weekly rollforward 12-13-07_Sheet3" xfId="695" xr:uid="{00000000-0005-0000-0000-00006E020000}"/>
    <cellStyle name="_Final Master Financials 19-10-01_Bi weekly rollforward 1-24-08" xfId="696" xr:uid="{00000000-0005-0000-0000-00006F020000}"/>
    <cellStyle name="_Final Master Financials 19-10-01_Bi weekly rollforward 1-24-08_Report 3" xfId="697" xr:uid="{00000000-0005-0000-0000-000070020000}"/>
    <cellStyle name="_Final Master Financials 19-10-01_Bi weekly rollforward 1-24-08_Sheet2" xfId="698" xr:uid="{00000000-0005-0000-0000-000071020000}"/>
    <cellStyle name="_Final Master Financials 19-10-01_Bi weekly rollforward 1-24-08_Sheet3" xfId="699" xr:uid="{00000000-0005-0000-0000-000072020000}"/>
    <cellStyle name="_Final Master Financials 19-10-01_Bi weekly rollforward 1-9-08" xfId="700" xr:uid="{00000000-0005-0000-0000-000073020000}"/>
    <cellStyle name="_Final Master Financials 19-10-01_Bi weekly rollforward 1-9-08_Report 3" xfId="701" xr:uid="{00000000-0005-0000-0000-000074020000}"/>
    <cellStyle name="_Final Master Financials 19-10-01_Bi weekly rollforward 1-9-08_Sheet2" xfId="702" xr:uid="{00000000-0005-0000-0000-000075020000}"/>
    <cellStyle name="_Final Master Financials 19-10-01_Bi weekly rollforward 1-9-08_Sheet3" xfId="703" xr:uid="{00000000-0005-0000-0000-000076020000}"/>
    <cellStyle name="_Final Master Financials 19-10-01_OptumHealth ACR Targets_110607v2" xfId="704" xr:uid="{00000000-0005-0000-0000-000077020000}"/>
    <cellStyle name="_Final Master Financials 19-10-01_OptumHealth ACR Targets_110607v2_Report 3" xfId="705" xr:uid="{00000000-0005-0000-0000-000078020000}"/>
    <cellStyle name="_Final Master Financials 19-10-01_OptumHealth ACR Targets_110607v2_Sheet2" xfId="706" xr:uid="{00000000-0005-0000-0000-000079020000}"/>
    <cellStyle name="_Final Master Financials 19-10-01_OptumHealth ACR Targets_110607v2_Sheet3" xfId="707" xr:uid="{00000000-0005-0000-0000-00007A020000}"/>
    <cellStyle name="_Final Master Financials 19-10-01_Report 3" xfId="708" xr:uid="{00000000-0005-0000-0000-00007B020000}"/>
    <cellStyle name="_Final Master Financials 19-10-01_Sheet2" xfId="709" xr:uid="{00000000-0005-0000-0000-00007C020000}"/>
    <cellStyle name="_Final Master Financials 19-10-01_Sheet3" xfId="710" xr:uid="{00000000-0005-0000-0000-00007D020000}"/>
    <cellStyle name="_Financial Slides" xfId="711" xr:uid="{00000000-0005-0000-0000-00007E020000}"/>
    <cellStyle name="_Financial Slides_Report 3" xfId="712" xr:uid="{00000000-0005-0000-0000-00007F020000}"/>
    <cellStyle name="_Financial Slides_Sheet2" xfId="713" xr:uid="{00000000-0005-0000-0000-000080020000}"/>
    <cellStyle name="_Financial Slides_Sheet3" xfId="714" xr:uid="{00000000-0005-0000-0000-000081020000}"/>
    <cellStyle name="_Financials" xfId="715" xr:uid="{00000000-0005-0000-0000-000082020000}"/>
    <cellStyle name="_Financials_Report 3" xfId="716" xr:uid="{00000000-0005-0000-0000-000083020000}"/>
    <cellStyle name="_Financials_Sheet2" xfId="717" xr:uid="{00000000-0005-0000-0000-000084020000}"/>
    <cellStyle name="_Financials_Sheet3" xfId="718" xr:uid="{00000000-0005-0000-0000-000085020000}"/>
    <cellStyle name="_FTEs PS 5+7" xfId="719" xr:uid="{00000000-0005-0000-0000-000086020000}"/>
    <cellStyle name="_FTEs PS 5+7_Report 3" xfId="720" xr:uid="{00000000-0005-0000-0000-000087020000}"/>
    <cellStyle name="_FTEs PS 5+7_Sheet2" xfId="721" xr:uid="{00000000-0005-0000-0000-000088020000}"/>
    <cellStyle name="_FTEs PS 5+7_Sheet3" xfId="722" xr:uid="{00000000-0005-0000-0000-000089020000}"/>
    <cellStyle name="_Full CF String Excptn Map_4_OpH only" xfId="723" xr:uid="{00000000-0005-0000-0000-00008A020000}"/>
    <cellStyle name="_Full CF String Excptn Map_4_OpH only_Report 3" xfId="724" xr:uid="{00000000-0005-0000-0000-00008B020000}"/>
    <cellStyle name="_Full CF String Excptn Map_4_OpH only_Sheet2" xfId="725" xr:uid="{00000000-0005-0000-0000-00008C020000}"/>
    <cellStyle name="_Full CF String Excptn Map_4_OpH only_Sheet3" xfId="726" xr:uid="{00000000-0005-0000-0000-00008D020000}"/>
    <cellStyle name="_GM" xfId="727" xr:uid="{00000000-0005-0000-0000-00008E020000}"/>
    <cellStyle name="_GM_Report 3" xfId="728" xr:uid="{00000000-0005-0000-0000-00008F020000}"/>
    <cellStyle name="_GM_Sheet2" xfId="729" xr:uid="{00000000-0005-0000-0000-000090020000}"/>
    <cellStyle name="_GM_Sheet3" xfId="730" xr:uid="{00000000-0005-0000-0000-000091020000}"/>
    <cellStyle name="_Heading" xfId="731" xr:uid="{00000000-0005-0000-0000-000092020000}"/>
    <cellStyle name="_Heading_asian companies" xfId="732" xr:uid="{00000000-0005-0000-0000-000093020000}"/>
    <cellStyle name="_Highlight" xfId="733" xr:uid="{00000000-0005-0000-0000-000094020000}"/>
    <cellStyle name="_KKR - debt restatement" xfId="734" xr:uid="{00000000-0005-0000-0000-000095020000}"/>
    <cellStyle name="_KKR - debt restatement_Report 3" xfId="735" xr:uid="{00000000-0005-0000-0000-000096020000}"/>
    <cellStyle name="_KKR - debt restatement_Sheet2" xfId="736" xr:uid="{00000000-0005-0000-0000-000097020000}"/>
    <cellStyle name="_KKR - debt restatement_Sheet3" xfId="737" xr:uid="{00000000-0005-0000-0000-000098020000}"/>
    <cellStyle name="_Legrand Financials" xfId="738" xr:uid="{00000000-0005-0000-0000-000099020000}"/>
    <cellStyle name="_Legrand Financials_Bi weekly rollforward 11 29 08 w DV updates" xfId="739" xr:uid="{00000000-0005-0000-0000-00009A020000}"/>
    <cellStyle name="_Legrand Financials_Bi weekly rollforward 11 29 08 w DV updates_Report 3" xfId="740" xr:uid="{00000000-0005-0000-0000-00009B020000}"/>
    <cellStyle name="_Legrand Financials_Bi weekly rollforward 11 29 08 w DV updates_Sheet2" xfId="741" xr:uid="{00000000-0005-0000-0000-00009C020000}"/>
    <cellStyle name="_Legrand Financials_Bi weekly rollforward 11 29 08 w DV updates_Sheet3" xfId="742" xr:uid="{00000000-0005-0000-0000-00009D020000}"/>
    <cellStyle name="_Legrand Financials_Bi weekly rollforward 12-13-07" xfId="743" xr:uid="{00000000-0005-0000-0000-00009E020000}"/>
    <cellStyle name="_Legrand Financials_Bi weekly rollforward 12-13-07_Report 3" xfId="744" xr:uid="{00000000-0005-0000-0000-00009F020000}"/>
    <cellStyle name="_Legrand Financials_Bi weekly rollforward 12-13-07_Sheet2" xfId="745" xr:uid="{00000000-0005-0000-0000-0000A0020000}"/>
    <cellStyle name="_Legrand Financials_Bi weekly rollforward 12-13-07_Sheet3" xfId="746" xr:uid="{00000000-0005-0000-0000-0000A1020000}"/>
    <cellStyle name="_Legrand Financials_Bi weekly rollforward 1-24-08" xfId="747" xr:uid="{00000000-0005-0000-0000-0000A2020000}"/>
    <cellStyle name="_Legrand Financials_Bi weekly rollforward 1-24-08_Report 3" xfId="748" xr:uid="{00000000-0005-0000-0000-0000A3020000}"/>
    <cellStyle name="_Legrand Financials_Bi weekly rollforward 1-24-08_Sheet2" xfId="749" xr:uid="{00000000-0005-0000-0000-0000A4020000}"/>
    <cellStyle name="_Legrand Financials_Bi weekly rollforward 1-24-08_Sheet3" xfId="750" xr:uid="{00000000-0005-0000-0000-0000A5020000}"/>
    <cellStyle name="_Legrand Financials_Bi weekly rollforward 1-9-08" xfId="751" xr:uid="{00000000-0005-0000-0000-0000A6020000}"/>
    <cellStyle name="_Legrand Financials_Bi weekly rollforward 1-9-08_Report 3" xfId="752" xr:uid="{00000000-0005-0000-0000-0000A7020000}"/>
    <cellStyle name="_Legrand Financials_Bi weekly rollforward 1-9-08_Sheet2" xfId="753" xr:uid="{00000000-0005-0000-0000-0000A8020000}"/>
    <cellStyle name="_Legrand Financials_Bi weekly rollforward 1-9-08_Sheet3" xfId="754" xr:uid="{00000000-0005-0000-0000-0000A9020000}"/>
    <cellStyle name="_Legrand Financials_OptumHealth ACR Targets_110607v2" xfId="755" xr:uid="{00000000-0005-0000-0000-0000AA020000}"/>
    <cellStyle name="_Legrand Financials_OptumHealth ACR Targets_110607v2_Report 3" xfId="756" xr:uid="{00000000-0005-0000-0000-0000AB020000}"/>
    <cellStyle name="_Legrand Financials_OptumHealth ACR Targets_110607v2_Sheet2" xfId="757" xr:uid="{00000000-0005-0000-0000-0000AC020000}"/>
    <cellStyle name="_Legrand Financials_OptumHealth ACR Targets_110607v2_Sheet3" xfId="758" xr:uid="{00000000-0005-0000-0000-0000AD020000}"/>
    <cellStyle name="_Legrand Financials_Report 3" xfId="759" xr:uid="{00000000-0005-0000-0000-0000AE020000}"/>
    <cellStyle name="_Legrand Financials_Sheet2" xfId="760" xr:uid="{00000000-0005-0000-0000-0000AF020000}"/>
    <cellStyle name="_Legrand Financials_Sheet3" xfId="761" xr:uid="{00000000-0005-0000-0000-0000B0020000}"/>
    <cellStyle name="_Lehman - LBO  bis plan WW v.2.1" xfId="762" xr:uid="{00000000-0005-0000-0000-0000B1020000}"/>
    <cellStyle name="_Lehman - LBO  bis plan WW v.2.1_Bi weekly rollforward 11 29 08 w DV updates" xfId="763" xr:uid="{00000000-0005-0000-0000-0000B2020000}"/>
    <cellStyle name="_Lehman - LBO  bis plan WW v.2.1_Bi weekly rollforward 11 29 08 w DV updates_Report 3" xfId="764" xr:uid="{00000000-0005-0000-0000-0000B3020000}"/>
    <cellStyle name="_Lehman - LBO  bis plan WW v.2.1_Bi weekly rollforward 11 29 08 w DV updates_Sheet2" xfId="765" xr:uid="{00000000-0005-0000-0000-0000B4020000}"/>
    <cellStyle name="_Lehman - LBO  bis plan WW v.2.1_Bi weekly rollforward 11 29 08 w DV updates_Sheet3" xfId="766" xr:uid="{00000000-0005-0000-0000-0000B5020000}"/>
    <cellStyle name="_Lehman - LBO  bis plan WW v.2.1_Bi weekly rollforward 12-13-07" xfId="767" xr:uid="{00000000-0005-0000-0000-0000B6020000}"/>
    <cellStyle name="_Lehman - LBO  bis plan WW v.2.1_Bi weekly rollforward 12-13-07_Report 3" xfId="768" xr:uid="{00000000-0005-0000-0000-0000B7020000}"/>
    <cellStyle name="_Lehman - LBO  bis plan WW v.2.1_Bi weekly rollforward 12-13-07_Sheet2" xfId="769" xr:uid="{00000000-0005-0000-0000-0000B8020000}"/>
    <cellStyle name="_Lehman - LBO  bis plan WW v.2.1_Bi weekly rollforward 12-13-07_Sheet3" xfId="770" xr:uid="{00000000-0005-0000-0000-0000B9020000}"/>
    <cellStyle name="_Lehman - LBO  bis plan WW v.2.1_Bi weekly rollforward 1-24-08" xfId="771" xr:uid="{00000000-0005-0000-0000-0000BA020000}"/>
    <cellStyle name="_Lehman - LBO  bis plan WW v.2.1_Bi weekly rollforward 1-24-08_Report 3" xfId="772" xr:uid="{00000000-0005-0000-0000-0000BB020000}"/>
    <cellStyle name="_Lehman - LBO  bis plan WW v.2.1_Bi weekly rollforward 1-24-08_Sheet2" xfId="773" xr:uid="{00000000-0005-0000-0000-0000BC020000}"/>
    <cellStyle name="_Lehman - LBO  bis plan WW v.2.1_Bi weekly rollforward 1-24-08_Sheet3" xfId="774" xr:uid="{00000000-0005-0000-0000-0000BD020000}"/>
    <cellStyle name="_Lehman - LBO  bis plan WW v.2.1_Bi weekly rollforward 1-9-08" xfId="775" xr:uid="{00000000-0005-0000-0000-0000BE020000}"/>
    <cellStyle name="_Lehman - LBO  bis plan WW v.2.1_Bi weekly rollforward 1-9-08_Report 3" xfId="776" xr:uid="{00000000-0005-0000-0000-0000BF020000}"/>
    <cellStyle name="_Lehman - LBO  bis plan WW v.2.1_Bi weekly rollforward 1-9-08_Sheet2" xfId="777" xr:uid="{00000000-0005-0000-0000-0000C0020000}"/>
    <cellStyle name="_Lehman - LBO  bis plan WW v.2.1_Bi weekly rollforward 1-9-08_Sheet3" xfId="778" xr:uid="{00000000-0005-0000-0000-0000C1020000}"/>
    <cellStyle name="_Lehman - LBO  bis plan WW v.2.1_OptumHealth ACR Targets_110607v2" xfId="779" xr:uid="{00000000-0005-0000-0000-0000C2020000}"/>
    <cellStyle name="_Lehman - LBO  bis plan WW v.2.1_OptumHealth ACR Targets_110607v2_Report 3" xfId="780" xr:uid="{00000000-0005-0000-0000-0000C3020000}"/>
    <cellStyle name="_Lehman - LBO  bis plan WW v.2.1_OptumHealth ACR Targets_110607v2_Sheet2" xfId="781" xr:uid="{00000000-0005-0000-0000-0000C4020000}"/>
    <cellStyle name="_Lehman - LBO  bis plan WW v.2.1_OptumHealth ACR Targets_110607v2_Sheet3" xfId="782" xr:uid="{00000000-0005-0000-0000-0000C5020000}"/>
    <cellStyle name="_Lehman - LBO  bis plan WW v.2.1_Report 3" xfId="783" xr:uid="{00000000-0005-0000-0000-0000C6020000}"/>
    <cellStyle name="_Lehman - LBO  bis plan WW v.2.1_Sheet2" xfId="784" xr:uid="{00000000-0005-0000-0000-0000C7020000}"/>
    <cellStyle name="_Lehman - LBO  bis plan WW v.2.1_Sheet3" xfId="785" xr:uid="{00000000-0005-0000-0000-0000C8020000}"/>
    <cellStyle name="_Lehman LBO 28 03 02" xfId="786" xr:uid="{00000000-0005-0000-0000-0000C9020000}"/>
    <cellStyle name="_Lehman LBO 28 03 02_Bi weekly rollforward 11 29 08 w DV updates" xfId="787" xr:uid="{00000000-0005-0000-0000-0000CA020000}"/>
    <cellStyle name="_Lehman LBO 28 03 02_Bi weekly rollforward 11 29 08 w DV updates_Report 3" xfId="788" xr:uid="{00000000-0005-0000-0000-0000CB020000}"/>
    <cellStyle name="_Lehman LBO 28 03 02_Bi weekly rollforward 11 29 08 w DV updates_Sheet2" xfId="789" xr:uid="{00000000-0005-0000-0000-0000CC020000}"/>
    <cellStyle name="_Lehman LBO 28 03 02_Bi weekly rollforward 11 29 08 w DV updates_Sheet3" xfId="790" xr:uid="{00000000-0005-0000-0000-0000CD020000}"/>
    <cellStyle name="_Lehman LBO 28 03 02_Bi weekly rollforward 12-13-07" xfId="791" xr:uid="{00000000-0005-0000-0000-0000CE020000}"/>
    <cellStyle name="_Lehman LBO 28 03 02_Bi weekly rollforward 12-13-07_Report 3" xfId="792" xr:uid="{00000000-0005-0000-0000-0000CF020000}"/>
    <cellStyle name="_Lehman LBO 28 03 02_Bi weekly rollforward 12-13-07_Sheet2" xfId="793" xr:uid="{00000000-0005-0000-0000-0000D0020000}"/>
    <cellStyle name="_Lehman LBO 28 03 02_Bi weekly rollforward 12-13-07_Sheet3" xfId="794" xr:uid="{00000000-0005-0000-0000-0000D1020000}"/>
    <cellStyle name="_Lehman LBO 28 03 02_Bi weekly rollforward 1-24-08" xfId="795" xr:uid="{00000000-0005-0000-0000-0000D2020000}"/>
    <cellStyle name="_Lehman LBO 28 03 02_Bi weekly rollforward 1-24-08_Report 3" xfId="796" xr:uid="{00000000-0005-0000-0000-0000D3020000}"/>
    <cellStyle name="_Lehman LBO 28 03 02_Bi weekly rollforward 1-24-08_Sheet2" xfId="797" xr:uid="{00000000-0005-0000-0000-0000D4020000}"/>
    <cellStyle name="_Lehman LBO 28 03 02_Bi weekly rollforward 1-24-08_Sheet3" xfId="798" xr:uid="{00000000-0005-0000-0000-0000D5020000}"/>
    <cellStyle name="_Lehman LBO 28 03 02_Bi weekly rollforward 1-9-08" xfId="799" xr:uid="{00000000-0005-0000-0000-0000D6020000}"/>
    <cellStyle name="_Lehman LBO 28 03 02_Bi weekly rollforward 1-9-08_Report 3" xfId="800" xr:uid="{00000000-0005-0000-0000-0000D7020000}"/>
    <cellStyle name="_Lehman LBO 28 03 02_Bi weekly rollforward 1-9-08_Sheet2" xfId="801" xr:uid="{00000000-0005-0000-0000-0000D8020000}"/>
    <cellStyle name="_Lehman LBO 28 03 02_Bi weekly rollforward 1-9-08_Sheet3" xfId="802" xr:uid="{00000000-0005-0000-0000-0000D9020000}"/>
    <cellStyle name="_Lehman LBO 28 03 02_OptumHealth ACR Targets_110607v2" xfId="803" xr:uid="{00000000-0005-0000-0000-0000DA020000}"/>
    <cellStyle name="_Lehman LBO 28 03 02_OptumHealth ACR Targets_110607v2_Report 3" xfId="804" xr:uid="{00000000-0005-0000-0000-0000DB020000}"/>
    <cellStyle name="_Lehman LBO 28 03 02_OptumHealth ACR Targets_110607v2_Sheet2" xfId="805" xr:uid="{00000000-0005-0000-0000-0000DC020000}"/>
    <cellStyle name="_Lehman LBO 28 03 02_OptumHealth ACR Targets_110607v2_Sheet3" xfId="806" xr:uid="{00000000-0005-0000-0000-0000DD020000}"/>
    <cellStyle name="_Lehman LBO 28 03 02_Report 3" xfId="807" xr:uid="{00000000-0005-0000-0000-0000DE020000}"/>
    <cellStyle name="_Lehman LBO 28 03 02_Sheet2" xfId="808" xr:uid="{00000000-0005-0000-0000-0000DF020000}"/>
    <cellStyle name="_Lehman LBO 28 03 02_Sheet3" xfId="809" xr:uid="{00000000-0005-0000-0000-0000E0020000}"/>
    <cellStyle name="_Lev Fin LBO Model Oct 8_All Senior" xfId="810" xr:uid="{00000000-0005-0000-0000-0000E1020000}"/>
    <cellStyle name="_Lev Fin LBO Model Oct 8_All Senior_Report 3" xfId="811" xr:uid="{00000000-0005-0000-0000-0000E2020000}"/>
    <cellStyle name="_Lev Fin LBO Model Oct 8_All Senior_Sheet2" xfId="812" xr:uid="{00000000-0005-0000-0000-0000E3020000}"/>
    <cellStyle name="_Lev Fin LBO Model Oct 8_All Senior_Sheet3" xfId="813" xr:uid="{00000000-0005-0000-0000-0000E4020000}"/>
    <cellStyle name="_Lumina LBO Model 1 08 02 v4" xfId="814" xr:uid="{00000000-0005-0000-0000-0000E5020000}"/>
    <cellStyle name="_Lumina LBO Model 1 08 02 v4_Bi weekly rollforward 11 29 08 w DV updates" xfId="815" xr:uid="{00000000-0005-0000-0000-0000E6020000}"/>
    <cellStyle name="_Lumina LBO Model 1 08 02 v4_Bi weekly rollforward 11 29 08 w DV updates_Report 3" xfId="816" xr:uid="{00000000-0005-0000-0000-0000E7020000}"/>
    <cellStyle name="_Lumina LBO Model 1 08 02 v4_Bi weekly rollforward 11 29 08 w DV updates_Sheet2" xfId="817" xr:uid="{00000000-0005-0000-0000-0000E8020000}"/>
    <cellStyle name="_Lumina LBO Model 1 08 02 v4_Bi weekly rollforward 11 29 08 w DV updates_Sheet3" xfId="818" xr:uid="{00000000-0005-0000-0000-0000E9020000}"/>
    <cellStyle name="_Lumina LBO Model 1 08 02 v4_Bi weekly rollforward 12-13-07" xfId="819" xr:uid="{00000000-0005-0000-0000-0000EA020000}"/>
    <cellStyle name="_Lumina LBO Model 1 08 02 v4_Bi weekly rollforward 12-13-07_Report 3" xfId="820" xr:uid="{00000000-0005-0000-0000-0000EB020000}"/>
    <cellStyle name="_Lumina LBO Model 1 08 02 v4_Bi weekly rollforward 12-13-07_Sheet2" xfId="821" xr:uid="{00000000-0005-0000-0000-0000EC020000}"/>
    <cellStyle name="_Lumina LBO Model 1 08 02 v4_Bi weekly rollforward 12-13-07_Sheet3" xfId="822" xr:uid="{00000000-0005-0000-0000-0000ED020000}"/>
    <cellStyle name="_Lumina LBO Model 1 08 02 v4_Bi weekly rollforward 1-24-08" xfId="823" xr:uid="{00000000-0005-0000-0000-0000EE020000}"/>
    <cellStyle name="_Lumina LBO Model 1 08 02 v4_Bi weekly rollforward 1-24-08_Report 3" xfId="824" xr:uid="{00000000-0005-0000-0000-0000EF020000}"/>
    <cellStyle name="_Lumina LBO Model 1 08 02 v4_Bi weekly rollforward 1-24-08_Sheet2" xfId="825" xr:uid="{00000000-0005-0000-0000-0000F0020000}"/>
    <cellStyle name="_Lumina LBO Model 1 08 02 v4_Bi weekly rollforward 1-24-08_Sheet3" xfId="826" xr:uid="{00000000-0005-0000-0000-0000F1020000}"/>
    <cellStyle name="_Lumina LBO Model 1 08 02 v4_Bi weekly rollforward 1-9-08" xfId="827" xr:uid="{00000000-0005-0000-0000-0000F2020000}"/>
    <cellStyle name="_Lumina LBO Model 1 08 02 v4_Bi weekly rollforward 1-9-08_Report 3" xfId="828" xr:uid="{00000000-0005-0000-0000-0000F3020000}"/>
    <cellStyle name="_Lumina LBO Model 1 08 02 v4_Bi weekly rollforward 1-9-08_Sheet2" xfId="829" xr:uid="{00000000-0005-0000-0000-0000F4020000}"/>
    <cellStyle name="_Lumina LBO Model 1 08 02 v4_Bi weekly rollforward 1-9-08_Sheet3" xfId="830" xr:uid="{00000000-0005-0000-0000-0000F5020000}"/>
    <cellStyle name="_Lumina LBO Model 1 08 02 v4_OptumHealth ACR Targets_110607v2" xfId="831" xr:uid="{00000000-0005-0000-0000-0000F6020000}"/>
    <cellStyle name="_Lumina LBO Model 1 08 02 v4_OptumHealth ACR Targets_110607v2_Report 3" xfId="832" xr:uid="{00000000-0005-0000-0000-0000F7020000}"/>
    <cellStyle name="_Lumina LBO Model 1 08 02 v4_OptumHealth ACR Targets_110607v2_Sheet2" xfId="833" xr:uid="{00000000-0005-0000-0000-0000F8020000}"/>
    <cellStyle name="_Lumina LBO Model 1 08 02 v4_OptumHealth ACR Targets_110607v2_Sheet3" xfId="834" xr:uid="{00000000-0005-0000-0000-0000F9020000}"/>
    <cellStyle name="_Lumina LBO Model 1 08 02 v4_Report 3" xfId="835" xr:uid="{00000000-0005-0000-0000-0000FA020000}"/>
    <cellStyle name="_Lumina LBO Model 1 08 02 v4_Sheet2" xfId="836" xr:uid="{00000000-0005-0000-0000-0000FB020000}"/>
    <cellStyle name="_Lumina LBO Model 1 08 02 v4_Sheet3" xfId="837" xr:uid="{00000000-0005-0000-0000-0000FC020000}"/>
    <cellStyle name="_Lumina LBO Model 10 05 02 kkr" xfId="838" xr:uid="{00000000-0005-0000-0000-0000FD020000}"/>
    <cellStyle name="_Lumina LBO Model 10 05 02 kkr_Bi weekly rollforward 11 29 08 w DV updates" xfId="839" xr:uid="{00000000-0005-0000-0000-0000FE020000}"/>
    <cellStyle name="_Lumina LBO Model 10 05 02 kkr_Bi weekly rollforward 11 29 08 w DV updates_Report 3" xfId="840" xr:uid="{00000000-0005-0000-0000-0000FF020000}"/>
    <cellStyle name="_Lumina LBO Model 10 05 02 kkr_Bi weekly rollforward 11 29 08 w DV updates_Sheet2" xfId="841" xr:uid="{00000000-0005-0000-0000-000000030000}"/>
    <cellStyle name="_Lumina LBO Model 10 05 02 kkr_Bi weekly rollforward 11 29 08 w DV updates_Sheet3" xfId="842" xr:uid="{00000000-0005-0000-0000-000001030000}"/>
    <cellStyle name="_Lumina LBO Model 10 05 02 kkr_Bi weekly rollforward 12-13-07" xfId="843" xr:uid="{00000000-0005-0000-0000-000002030000}"/>
    <cellStyle name="_Lumina LBO Model 10 05 02 kkr_Bi weekly rollforward 12-13-07_Report 3" xfId="844" xr:uid="{00000000-0005-0000-0000-000003030000}"/>
    <cellStyle name="_Lumina LBO Model 10 05 02 kkr_Bi weekly rollforward 12-13-07_Sheet2" xfId="845" xr:uid="{00000000-0005-0000-0000-000004030000}"/>
    <cellStyle name="_Lumina LBO Model 10 05 02 kkr_Bi weekly rollforward 12-13-07_Sheet3" xfId="846" xr:uid="{00000000-0005-0000-0000-000005030000}"/>
    <cellStyle name="_Lumina LBO Model 10 05 02 kkr_Bi weekly rollforward 1-24-08" xfId="847" xr:uid="{00000000-0005-0000-0000-000006030000}"/>
    <cellStyle name="_Lumina LBO Model 10 05 02 kkr_Bi weekly rollforward 1-24-08_Report 3" xfId="848" xr:uid="{00000000-0005-0000-0000-000007030000}"/>
    <cellStyle name="_Lumina LBO Model 10 05 02 kkr_Bi weekly rollforward 1-24-08_Sheet2" xfId="849" xr:uid="{00000000-0005-0000-0000-000008030000}"/>
    <cellStyle name="_Lumina LBO Model 10 05 02 kkr_Bi weekly rollforward 1-24-08_Sheet3" xfId="850" xr:uid="{00000000-0005-0000-0000-000009030000}"/>
    <cellStyle name="_Lumina LBO Model 10 05 02 kkr_Bi weekly rollforward 1-9-08" xfId="851" xr:uid="{00000000-0005-0000-0000-00000A030000}"/>
    <cellStyle name="_Lumina LBO Model 10 05 02 kkr_Bi weekly rollforward 1-9-08_Report 3" xfId="852" xr:uid="{00000000-0005-0000-0000-00000B030000}"/>
    <cellStyle name="_Lumina LBO Model 10 05 02 kkr_Bi weekly rollforward 1-9-08_Sheet2" xfId="853" xr:uid="{00000000-0005-0000-0000-00000C030000}"/>
    <cellStyle name="_Lumina LBO Model 10 05 02 kkr_Bi weekly rollforward 1-9-08_Sheet3" xfId="854" xr:uid="{00000000-0005-0000-0000-00000D030000}"/>
    <cellStyle name="_Lumina LBO Model 10 05 02 kkr_OptumHealth ACR Targets_110607v2" xfId="855" xr:uid="{00000000-0005-0000-0000-00000E030000}"/>
    <cellStyle name="_Lumina LBO Model 10 05 02 kkr_OptumHealth ACR Targets_110607v2_Report 3" xfId="856" xr:uid="{00000000-0005-0000-0000-00000F030000}"/>
    <cellStyle name="_Lumina LBO Model 10 05 02 kkr_OptumHealth ACR Targets_110607v2_Sheet2" xfId="857" xr:uid="{00000000-0005-0000-0000-000010030000}"/>
    <cellStyle name="_Lumina LBO Model 10 05 02 kkr_OptumHealth ACR Targets_110607v2_Sheet3" xfId="858" xr:uid="{00000000-0005-0000-0000-000011030000}"/>
    <cellStyle name="_Lumina LBO Model 10 05 02 kkr_Report 3" xfId="859" xr:uid="{00000000-0005-0000-0000-000012030000}"/>
    <cellStyle name="_Lumina LBO Model 10 05 02 kkr_Sheet2" xfId="860" xr:uid="{00000000-0005-0000-0000-000013030000}"/>
    <cellStyle name="_Lumina LBO Model 10 05 02 kkr_Sheet3" xfId="861" xr:uid="{00000000-0005-0000-0000-000014030000}"/>
    <cellStyle name="_Lumina LBO Model 18 07 02 v2" xfId="862" xr:uid="{00000000-0005-0000-0000-000015030000}"/>
    <cellStyle name="_Lumina LBO Model 18 07 02 v2_Bi weekly rollforward 11 29 08 w DV updates" xfId="863" xr:uid="{00000000-0005-0000-0000-000016030000}"/>
    <cellStyle name="_Lumina LBO Model 18 07 02 v2_Bi weekly rollforward 11 29 08 w DV updates_Report 3" xfId="864" xr:uid="{00000000-0005-0000-0000-000017030000}"/>
    <cellStyle name="_Lumina LBO Model 18 07 02 v2_Bi weekly rollforward 11 29 08 w DV updates_Sheet2" xfId="865" xr:uid="{00000000-0005-0000-0000-000018030000}"/>
    <cellStyle name="_Lumina LBO Model 18 07 02 v2_Bi weekly rollforward 11 29 08 w DV updates_Sheet3" xfId="866" xr:uid="{00000000-0005-0000-0000-000019030000}"/>
    <cellStyle name="_Lumina LBO Model 18 07 02 v2_Bi weekly rollforward 12-13-07" xfId="867" xr:uid="{00000000-0005-0000-0000-00001A030000}"/>
    <cellStyle name="_Lumina LBO Model 18 07 02 v2_Bi weekly rollforward 12-13-07_Report 3" xfId="868" xr:uid="{00000000-0005-0000-0000-00001B030000}"/>
    <cellStyle name="_Lumina LBO Model 18 07 02 v2_Bi weekly rollforward 12-13-07_Sheet2" xfId="869" xr:uid="{00000000-0005-0000-0000-00001C030000}"/>
    <cellStyle name="_Lumina LBO Model 18 07 02 v2_Bi weekly rollforward 12-13-07_Sheet3" xfId="870" xr:uid="{00000000-0005-0000-0000-00001D030000}"/>
    <cellStyle name="_Lumina LBO Model 18 07 02 v2_Bi weekly rollforward 1-24-08" xfId="871" xr:uid="{00000000-0005-0000-0000-00001E030000}"/>
    <cellStyle name="_Lumina LBO Model 18 07 02 v2_Bi weekly rollforward 1-24-08_Report 3" xfId="872" xr:uid="{00000000-0005-0000-0000-00001F030000}"/>
    <cellStyle name="_Lumina LBO Model 18 07 02 v2_Bi weekly rollforward 1-24-08_Sheet2" xfId="873" xr:uid="{00000000-0005-0000-0000-000020030000}"/>
    <cellStyle name="_Lumina LBO Model 18 07 02 v2_Bi weekly rollforward 1-24-08_Sheet3" xfId="874" xr:uid="{00000000-0005-0000-0000-000021030000}"/>
    <cellStyle name="_Lumina LBO Model 18 07 02 v2_Bi weekly rollforward 1-9-08" xfId="875" xr:uid="{00000000-0005-0000-0000-000022030000}"/>
    <cellStyle name="_Lumina LBO Model 18 07 02 v2_Bi weekly rollforward 1-9-08_Report 3" xfId="876" xr:uid="{00000000-0005-0000-0000-000023030000}"/>
    <cellStyle name="_Lumina LBO Model 18 07 02 v2_Bi weekly rollforward 1-9-08_Sheet2" xfId="877" xr:uid="{00000000-0005-0000-0000-000024030000}"/>
    <cellStyle name="_Lumina LBO Model 18 07 02 v2_Bi weekly rollforward 1-9-08_Sheet3" xfId="878" xr:uid="{00000000-0005-0000-0000-000025030000}"/>
    <cellStyle name="_Lumina LBO Model 18 07 02 v2_OptumHealth ACR Targets_110607v2" xfId="879" xr:uid="{00000000-0005-0000-0000-000026030000}"/>
    <cellStyle name="_Lumina LBO Model 18 07 02 v2_OptumHealth ACR Targets_110607v2_Report 3" xfId="880" xr:uid="{00000000-0005-0000-0000-000027030000}"/>
    <cellStyle name="_Lumina LBO Model 18 07 02 v2_OptumHealth ACR Targets_110607v2_Sheet2" xfId="881" xr:uid="{00000000-0005-0000-0000-000028030000}"/>
    <cellStyle name="_Lumina LBO Model 18 07 02 v2_OptumHealth ACR Targets_110607v2_Sheet3" xfId="882" xr:uid="{00000000-0005-0000-0000-000029030000}"/>
    <cellStyle name="_Lumina LBO Model 18 07 02 v2_Report 3" xfId="883" xr:uid="{00000000-0005-0000-0000-00002A030000}"/>
    <cellStyle name="_Lumina LBO Model 18 07 02 v2_Sheet2" xfId="884" xr:uid="{00000000-0005-0000-0000-00002B030000}"/>
    <cellStyle name="_Lumina LBO Model 18 07 02 v2_Sheet3" xfId="885" xr:uid="{00000000-0005-0000-0000-00002C030000}"/>
    <cellStyle name="_may to june benex walk" xfId="886" xr:uid="{00000000-0005-0000-0000-00002D030000}"/>
    <cellStyle name="_may to june benex walk_Report 3" xfId="887" xr:uid="{00000000-0005-0000-0000-00002E030000}"/>
    <cellStyle name="_may to june benex walk_Sheet2" xfId="888" xr:uid="{00000000-0005-0000-0000-00002F030000}"/>
    <cellStyle name="_may to june benex walk_Sheet3" xfId="889" xr:uid="{00000000-0005-0000-0000-000030030000}"/>
    <cellStyle name="_Medicaid Revenue" xfId="890" xr:uid="{00000000-0005-0000-0000-000031030000}"/>
    <cellStyle name="_Medicaid Revenue_Report 3" xfId="891" xr:uid="{00000000-0005-0000-0000-000032030000}"/>
    <cellStyle name="_Medicaid Revenue_Sheet2" xfId="892" xr:uid="{00000000-0005-0000-0000-000033030000}"/>
    <cellStyle name="_Medicaid Revenue_Sheet3" xfId="893" xr:uid="{00000000-0005-0000-0000-000034030000}"/>
    <cellStyle name="_Medical Analysis (5+7)" xfId="894" xr:uid="{00000000-0005-0000-0000-000035030000}"/>
    <cellStyle name="_Medical Analysis (5+7)_Report 3" xfId="895" xr:uid="{00000000-0005-0000-0000-000036030000}"/>
    <cellStyle name="_Medical Analysis (5+7)_Sheet2" xfId="896" xr:uid="{00000000-0005-0000-0000-000037030000}"/>
    <cellStyle name="_Medical Analysis (5+7)_Sheet3" xfId="897" xr:uid="{00000000-0005-0000-0000-000038030000}"/>
    <cellStyle name="_Membership" xfId="898" xr:uid="{00000000-0005-0000-0000-000039030000}"/>
    <cellStyle name="_Membership_Report 3" xfId="899" xr:uid="{00000000-0005-0000-0000-00003A030000}"/>
    <cellStyle name="_Membership_Sheet2" xfId="900" xr:uid="{00000000-0005-0000-0000-00003B030000}"/>
    <cellStyle name="_Membership_Sheet3" xfId="901" xr:uid="{00000000-0005-0000-0000-00003C030000}"/>
    <cellStyle name="_MHD_Pierce County Revised Budgets 9-24-09_jat" xfId="902" xr:uid="{00000000-0005-0000-0000-00003D030000}"/>
    <cellStyle name="_MHD_Pierce County Revised Budgets 9-24-09_jat_Report 3" xfId="903" xr:uid="{00000000-0005-0000-0000-00003E030000}"/>
    <cellStyle name="_MHD_Pierce County Revised Budgets 9-24-09_jat_Sheet2" xfId="904" xr:uid="{00000000-0005-0000-0000-00003F030000}"/>
    <cellStyle name="_MHD_Pierce County Revised Budgets 9-24-09_jat_Sheet3" xfId="905" xr:uid="{00000000-0005-0000-0000-000040030000}"/>
    <cellStyle name="_Monthly Revenue Analysis Summary" xfId="906" xr:uid="{00000000-0005-0000-0000-000041030000}"/>
    <cellStyle name="_Monthly Revenue Analysis Summary_Report 3" xfId="907" xr:uid="{00000000-0005-0000-0000-000042030000}"/>
    <cellStyle name="_Monthly Revenue Analysis Summary_Sheet2" xfId="908" xr:uid="{00000000-0005-0000-0000-000043030000}"/>
    <cellStyle name="_Monthly Revenue Analysis Summary_Sheet3" xfId="909" xr:uid="{00000000-0005-0000-0000-000044030000}"/>
    <cellStyle name="_Multiple" xfId="910" xr:uid="{00000000-0005-0000-0000-000045030000}"/>
    <cellStyle name="_Multiple_0+12 Care Solutions WD7 1.10.08 v3 - to SCS" xfId="911" xr:uid="{00000000-0005-0000-0000-000046030000}"/>
    <cellStyle name="_Multiple_0+12 Forecast" xfId="912" xr:uid="{00000000-0005-0000-0000-000047030000}"/>
    <cellStyle name="_Multiple_0+12 HSG FINAL" xfId="913" xr:uid="{00000000-0005-0000-0000-000048030000}"/>
    <cellStyle name="_Multiple_10+2 Rollforward template" xfId="914" xr:uid="{00000000-0005-0000-0000-000049030000}"/>
    <cellStyle name="_Multiple_2004_2005 EBITDA Bridge" xfId="915" xr:uid="{00000000-0005-0000-0000-00004A030000}"/>
    <cellStyle name="_Multiple_2007 3+9 - Supplemental Schedules" xfId="916" xr:uid="{00000000-0005-0000-0000-00004B030000}"/>
    <cellStyle name="_Multiple_2007 3+9 Forecast - Disease Solutions V4" xfId="917" xr:uid="{00000000-0005-0000-0000-00004C030000}"/>
    <cellStyle name="_Multiple_2007 3+9 Margins" xfId="918" xr:uid="{00000000-0005-0000-0000-00004D030000}"/>
    <cellStyle name="_Multiple_2007 3+9 SUMMARY" xfId="919" xr:uid="{00000000-0005-0000-0000-00004E030000}"/>
    <cellStyle name="_Multiple_2007 3+9 SUMMARY 04.14.07" xfId="920" xr:uid="{00000000-0005-0000-0000-00004F030000}"/>
    <cellStyle name="_Multiple_2007 5+7 - Supplemental Schedules (v3)" xfId="921" xr:uid="{00000000-0005-0000-0000-000050030000}"/>
    <cellStyle name="_Multiple_2007 5+7 SUMMARY" xfId="922" xr:uid="{00000000-0005-0000-0000-000051030000}"/>
    <cellStyle name="_Multiple_2007 7+5 - Supplemental Schedules" xfId="923" xr:uid="{00000000-0005-0000-0000-000052030000}"/>
    <cellStyle name="_Multiple_2007 7+5 Revenue Rollforward (URN)" xfId="924" xr:uid="{00000000-0005-0000-0000-000053030000}"/>
    <cellStyle name="_Multiple_2007 9+3 Analysis_AP" xfId="925" xr:uid="{00000000-0005-0000-0000-000054030000}"/>
    <cellStyle name="_Multiple_2007 Budget - Supplemental Schedules" xfId="926" xr:uid="{00000000-0005-0000-0000-000055030000}"/>
    <cellStyle name="_Multiple_2007 Revenue Rollforward - HCDS - 10-18-07" xfId="927" xr:uid="{00000000-0005-0000-0000-000056030000}"/>
    <cellStyle name="_Multiple_2007 Revenue Rollforward - HCDS - 11-02-07" xfId="928" xr:uid="{00000000-0005-0000-0000-000057030000}"/>
    <cellStyle name="_Multiple_2007_2008_Growth_Slides_11_02" xfId="929" xr:uid="{00000000-0005-0000-0000-000058030000}"/>
    <cellStyle name="_Multiple_2008 @ 10+2 FCST" xfId="930" xr:uid="{00000000-0005-0000-0000-000059030000}"/>
    <cellStyle name="_Multiple_2008 7+5 Revenue Rollforward (URN)" xfId="931" xr:uid="{00000000-0005-0000-0000-00005A030000}"/>
    <cellStyle name="_Multiple_2008 Bi weekly Template" xfId="932" xr:uid="{00000000-0005-0000-0000-00005B030000}"/>
    <cellStyle name="_Multiple_2008 Bi-weekly SHS Best Est. &amp; Rev Rfwd 7-19-07" xfId="933" xr:uid="{00000000-0005-0000-0000-00005C030000}"/>
    <cellStyle name="_Multiple_2008 Bi-weekly SHS Best Est. &amp; Rev Rfwd 7-26-07" xfId="934" xr:uid="{00000000-0005-0000-0000-00005D030000}"/>
    <cellStyle name="_Multiple_2008 Bi-weekly SHS Best Est. Rev Rfwd 11-02-07" xfId="935" xr:uid="{00000000-0005-0000-0000-00005E030000}"/>
    <cellStyle name="_Multiple_2008 Executive Summary" xfId="936" xr:uid="{00000000-0005-0000-0000-00005F030000}"/>
    <cellStyle name="_Multiple_2008 HCDS Exec Summary" xfId="937" xr:uid="{00000000-0005-0000-0000-000060030000}"/>
    <cellStyle name="_Multiple_2008 Pipeline Rollforward_HSG" xfId="938" xr:uid="{00000000-0005-0000-0000-000061030000}"/>
    <cellStyle name="_Multiple_2008 Revenue Target 8-17-07 for Heather" xfId="939" xr:uid="{00000000-0005-0000-0000-000062030000}"/>
    <cellStyle name="_Multiple_2008 Summary Detail - Dawn and John P." xfId="940" xr:uid="{00000000-0005-0000-0000-000063030000}"/>
    <cellStyle name="_Multiple_2008 UBH Best Est  Roll 10+2 080131" xfId="941" xr:uid="{00000000-0005-0000-0000-000064030000}"/>
    <cellStyle name="_Multiple_2008 UPLOAD Template EXTERNAL (10+2)" xfId="942" xr:uid="{00000000-0005-0000-0000-000065030000}"/>
    <cellStyle name="_Multiple_2008-04 Power Point Load" xfId="943" xr:uid="{00000000-0005-0000-0000-000066030000}"/>
    <cellStyle name="_Multiple_2009 2+10 Fcst Template - Schedules A-D.xls;F.xls;H.xls;M-Q use this file" xfId="944" xr:uid="{00000000-0005-0000-0000-000067030000}"/>
    <cellStyle name="_Multiple_2009-02 Power Point Load" xfId="945" xr:uid="{00000000-0005-0000-0000-000068030000}"/>
    <cellStyle name="_Multiple_2010 2+10_GM FCST" xfId="946" xr:uid="{00000000-0005-0000-0000-000069030000}"/>
    <cellStyle name="_Multiple_3+9 known-gap highlevel v4" xfId="947" xr:uid="{00000000-0005-0000-0000-00006A030000}"/>
    <cellStyle name="_Multiple_3+9 Revenue Forecasting tool - essbase based" xfId="948" xr:uid="{00000000-0005-0000-0000-00006B030000}"/>
    <cellStyle name="_Multiple_5+7 Preview" xfId="949" xr:uid="{00000000-0005-0000-0000-00006C030000}"/>
    <cellStyle name="_Multiple_560" xfId="950" xr:uid="{00000000-0005-0000-0000-00006D030000}"/>
    <cellStyle name="_Multiple_7+5 Int-Ewd-Ext" xfId="951" xr:uid="{00000000-0005-0000-0000-00006E030000}"/>
    <cellStyle name="_Multiple_7+5 Pipeline Rollforward (ACN)" xfId="952" xr:uid="{00000000-0005-0000-0000-00006F030000}"/>
    <cellStyle name="_Multiple_7-19-07 SHS CEO Report Final Expanded View" xfId="953" xr:uid="{00000000-0005-0000-0000-000070030000}"/>
    <cellStyle name="_Multiple_9+3_Budget Forecast Timeline v2." xfId="954" xr:uid="{00000000-0005-0000-0000-000071030000}"/>
    <cellStyle name="_Multiple_A9" xfId="955" xr:uid="{00000000-0005-0000-0000-000072030000}"/>
    <cellStyle name="_Multiple_Allegri Pavarotti 20juin base case" xfId="956" xr:uid="{00000000-0005-0000-0000-000073030000}"/>
    <cellStyle name="_Multiple_Bi weekly rollforward 11 1 07v2" xfId="957" xr:uid="{00000000-0005-0000-0000-000074030000}"/>
    <cellStyle name="_Multiple_Bi weekly rollforward 11 29 08 w DV updates" xfId="958" xr:uid="{00000000-0005-0000-0000-000075030000}"/>
    <cellStyle name="_Multiple_Bi weekly rollforward 12-13-07" xfId="959" xr:uid="{00000000-0005-0000-0000-000076030000}"/>
    <cellStyle name="_Multiple_Bi weekly rollforward 1-24-08" xfId="960" xr:uid="{00000000-0005-0000-0000-000077030000}"/>
    <cellStyle name="_Multiple_Bi weekly rollforward 1-9-08" xfId="961" xr:uid="{00000000-0005-0000-0000-000078030000}"/>
    <cellStyle name="_Multiple_Bi weekly rollforward 8.16.07 v1" xfId="962" xr:uid="{00000000-0005-0000-0000-000079030000}"/>
    <cellStyle name="_Multiple_Big Customer PL 8+4 Pierce Sch A_V1" xfId="963" xr:uid="{00000000-0005-0000-0000-00007A030000}"/>
    <cellStyle name="_Multiple_Bi-weekly SHS Best Est. Rev Rfwd 7-05-07" xfId="964" xr:uid="{00000000-0005-0000-0000-00007B030000}"/>
    <cellStyle name="_Multiple_Bi-weekly SHS Best Est. Rev Rfwd 7-26-07 Final" xfId="965" xr:uid="{00000000-0005-0000-0000-00007C030000}"/>
    <cellStyle name="_Multiple_Biweekly with Hansen model" xfId="966" xr:uid="{00000000-0005-0000-0000-00007D030000}"/>
    <cellStyle name="_Multiple_Book_commissaires_Sept12" xfId="967" xr:uid="{00000000-0005-0000-0000-00007E030000}"/>
    <cellStyle name="_Multiple_Book1" xfId="968" xr:uid="{00000000-0005-0000-0000-00007F030000}"/>
    <cellStyle name="_Multiple_Book2" xfId="969" xr:uid="{00000000-0005-0000-0000-000080030000}"/>
    <cellStyle name="_Multiple_Bridge - 2008 Revenue Bud" xfId="970" xr:uid="{00000000-0005-0000-0000-000081030000}"/>
    <cellStyle name="_Multiple_Bronco 2005 Guidance Summary 01.19.05" xfId="971" xr:uid="{00000000-0005-0000-0000-000082030000}"/>
    <cellStyle name="_Multiple_Bronco Screen 10.20.04" xfId="972" xr:uid="{00000000-0005-0000-0000-000083030000}"/>
    <cellStyle name="_Multiple_Bronco Screen 8.21.04" xfId="973" xr:uid="{00000000-0005-0000-0000-000084030000}"/>
    <cellStyle name="_Multiple_Bronco Ten-Year DCF Model (CD) V2 9.1.04" xfId="974" xr:uid="{00000000-0005-0000-0000-000085030000}"/>
    <cellStyle name="_Multiple_CER (41270)" xfId="975" xr:uid="{00000000-0005-0000-0000-000086030000}"/>
    <cellStyle name="_Multiple_CHARTERHOUSE OPERATING MODEL- Revised July 25" xfId="976" xr:uid="{00000000-0005-0000-0000-000087030000}"/>
    <cellStyle name="_Multiple_Copy of Point BS Variance Analysis (BT Update) 12.16.05" xfId="977" xr:uid="{00000000-0005-0000-0000-000088030000}"/>
    <cellStyle name="_Multiple_Copy of Point BS Variance Analysis FINAL 12.19.05 v2" xfId="978" xr:uid="{00000000-0005-0000-0000-000089030000}"/>
    <cellStyle name="_Multiple_Cost Savings 5+7" xfId="979" xr:uid="{00000000-0005-0000-0000-00008A030000}"/>
    <cellStyle name="_Multiple_csc" xfId="980" xr:uid="{00000000-0005-0000-0000-00008B030000}"/>
    <cellStyle name="_Multiple_CSC IT Services update presentation version" xfId="981" xr:uid="{00000000-0005-0000-0000-00008C030000}"/>
    <cellStyle name="_Multiple_DCF - 20 Year" xfId="982" xr:uid="{00000000-0005-0000-0000-00008D030000}"/>
    <cellStyle name="_Multiple_Dental 2008-2010 best estimate model 3+9 version 4-9-07" xfId="983" xr:uid="{00000000-0005-0000-0000-00008E030000}"/>
    <cellStyle name="_Multiple_Emp-Pay-PS 2006-2007-2008v4" xfId="984" xr:uid="{00000000-0005-0000-0000-00008F030000}"/>
    <cellStyle name="_Multiple_Essbase load Rev Mem COC by Channel &amp; Customer" xfId="985" xr:uid="{00000000-0005-0000-0000-000090030000}"/>
    <cellStyle name="_Multiple_Essbase pull_HSG Consol_prod suite_revised for 7+5FC v2" xfId="986" xr:uid="{00000000-0005-0000-0000-000091030000}"/>
    <cellStyle name="_Multiple_Est Stretch" xfId="987" xr:uid="{00000000-0005-0000-0000-000092030000}"/>
    <cellStyle name="_Multiple_Financial Review 10.02.07" xfId="988" xr:uid="{00000000-0005-0000-0000-000093030000}"/>
    <cellStyle name="_Multiple_Financial Review 8.22.07" xfId="989" xr:uid="{00000000-0005-0000-0000-000094030000}"/>
    <cellStyle name="_Multiple_Financial Review 8.25.07" xfId="990" xr:uid="{00000000-0005-0000-0000-000095030000}"/>
    <cellStyle name="_Multiple_Financial Slides" xfId="991" xr:uid="{00000000-0005-0000-0000-000096030000}"/>
    <cellStyle name="_Multiple_FTEs PS 5+7" xfId="992" xr:uid="{00000000-0005-0000-0000-000097030000}"/>
    <cellStyle name="_Multiple_Gap Analysis" xfId="993" xr:uid="{00000000-0005-0000-0000-000098030000}"/>
    <cellStyle name="_Multiple_GBS Bi_Weekly 02-06-08" xfId="994" xr:uid="{00000000-0005-0000-0000-000099030000}"/>
    <cellStyle name="_Multiple_GIS_SCS Cost Control" xfId="995" xr:uid="{00000000-0005-0000-0000-00009A030000}"/>
    <cellStyle name="_Multiple_GM" xfId="996" xr:uid="{00000000-0005-0000-0000-00009B030000}"/>
    <cellStyle name="_Multiple_HCDS Exec Summary_v2" xfId="997" xr:uid="{00000000-0005-0000-0000-00009C030000}"/>
    <cellStyle name="_Multiple_HCDS FTE 5+7 by month" xfId="998" xr:uid="{00000000-0005-0000-0000-00009D030000}"/>
    <cellStyle name="_Multiple_HCDS Revenue Rollforward (HCDS)" xfId="999" xr:uid="{00000000-0005-0000-0000-00009E030000}"/>
    <cellStyle name="_Multiple_HSG 2008 Budget Bridge - KLD3" xfId="1000" xr:uid="{00000000-0005-0000-0000-00009F030000}"/>
    <cellStyle name="_Multiple_HSG quarterly" xfId="1001" xr:uid="{00000000-0005-0000-0000-0000A0030000}"/>
    <cellStyle name="_Multiple_HSS IS DCF 10 Year - 12.23.04" xfId="1002" xr:uid="{00000000-0005-0000-0000-0000A1030000}"/>
    <cellStyle name="_Multiple_Int-Ext-EWD - GBS V2" xfId="1003" xr:uid="{00000000-0005-0000-0000-0000A2030000}"/>
    <cellStyle name="_Multiple_John Way New and Improved GM Analysis_2009@ 2+10" xfId="1004" xr:uid="{00000000-0005-0000-0000-0000A3030000}"/>
    <cellStyle name="_Multiple_Known Rev - Gap Rept 20071102" xfId="1005" xr:uid="{00000000-0005-0000-0000-0000A4030000}"/>
    <cellStyle name="_Multiple_lbo_short_form" xfId="1006" xr:uid="{00000000-0005-0000-0000-0000A5030000}"/>
    <cellStyle name="_Multiple_Life Science Tools Deal Comp_06_30_03" xfId="1007" xr:uid="{00000000-0005-0000-0000-0000A6030000}"/>
    <cellStyle name="_Multiple_May 2007 Product Reporting - HCDS" xfId="1008" xr:uid="{00000000-0005-0000-0000-0000A7030000}"/>
    <cellStyle name="_Multiple_Membership" xfId="1009" xr:uid="{00000000-0005-0000-0000-0000A8030000}"/>
    <cellStyle name="_Multiple_model for lehman 19jul02" xfId="1010" xr:uid="{00000000-0005-0000-0000-0000A9030000}"/>
    <cellStyle name="_Multiple_New Mexico Tax Issue 02.15.05" xfId="1011" xr:uid="{00000000-0005-0000-0000-0000AA030000}"/>
    <cellStyle name="_Multiple_OptumHealth ACR Targets_110607v2" xfId="1012" xr:uid="{00000000-0005-0000-0000-0000AB030000}"/>
    <cellStyle name="_Multiple_Ovations 2+10 Impacts_03.27.08" xfId="1013" xr:uid="{00000000-0005-0000-0000-0000AC030000}"/>
    <cellStyle name="_Multiple_Ovations Program Template" xfId="1014" xr:uid="{00000000-0005-0000-0000-0000AD030000}"/>
    <cellStyle name="_Multiple_P&amp;L Sched" xfId="1015" xr:uid="{00000000-0005-0000-0000-0000AE030000}"/>
    <cellStyle name="_Multiple_PacifiCare Health Systems Screening Analysis 02.04.05" xfId="1016" xr:uid="{00000000-0005-0000-0000-0000AF030000}"/>
    <cellStyle name="_Multiple_Page 11 - Operating Costs" xfId="1017" xr:uid="{00000000-0005-0000-0000-0000B0030000}"/>
    <cellStyle name="_Multiple_pi5" xfId="1018" xr:uid="{00000000-0005-0000-0000-0000B1030000}"/>
    <cellStyle name="_Multiple_pi5_Report 3" xfId="1019" xr:uid="{00000000-0005-0000-0000-0000B2030000}"/>
    <cellStyle name="_Multiple_pi5_Sheet2" xfId="1020" xr:uid="{00000000-0005-0000-0000-0000B3030000}"/>
    <cellStyle name="_Multiple_pi5_Sheet3" xfId="1021" xr:uid="{00000000-0005-0000-0000-0000B4030000}"/>
    <cellStyle name="_Multiple_Pierce County 2+10 revenue forecast SFO" xfId="1022" xr:uid="{00000000-0005-0000-0000-0000B5030000}"/>
    <cellStyle name="_Multiple_Pierce County PL 5+7 Pierce Sch A_V4" xfId="1023" xr:uid="{00000000-0005-0000-0000-0000B6030000}"/>
    <cellStyle name="_Multiple_Pipeline Rollforward_HSG" xfId="1024" xr:uid="{00000000-0005-0000-0000-0000B7030000}"/>
    <cellStyle name="_Multiple_PL Rollforward Template" xfId="1025" xr:uid="{00000000-0005-0000-0000-0000B8030000}"/>
    <cellStyle name="_Multiple_PL Summ-Detail_2007" xfId="1026" xr:uid="{00000000-0005-0000-0000-0000B9030000}"/>
    <cellStyle name="_Multiple_Productivity Docs" xfId="1027" xr:uid="{00000000-0005-0000-0000-0000BA030000}"/>
    <cellStyle name="_Multiple_Revised Downside Case 25 July" xfId="1028" xr:uid="{00000000-0005-0000-0000-0000BB030000}"/>
    <cellStyle name="_Multiple_Risk Responsibility Matrix 8.13.04" xfId="1029" xr:uid="{00000000-0005-0000-0000-0000BC030000}"/>
    <cellStyle name="_Multiple_Screening Tool - CHA 12.18.05" xfId="1030" xr:uid="{00000000-0005-0000-0000-0000BD030000}"/>
    <cellStyle name="_Multiple_SCS 7+5 Capital FCST Template" xfId="1031" xr:uid="{00000000-0005-0000-0000-0000BE030000}"/>
    <cellStyle name="_Multiple_SKM Valuation - Consideration Analysis 02.24.05" xfId="1032" xr:uid="{00000000-0005-0000-0000-0000BF030000}"/>
    <cellStyle name="_Multiple_SLT Finance Slides_081807" xfId="1033" xr:uid="{00000000-0005-0000-0000-0000C0030000}"/>
    <cellStyle name="_Multiple_Status Update Fender 8.02.06" xfId="1034" xr:uid="{00000000-0005-0000-0000-0000C1030000}"/>
    <cellStyle name="_Multiple_Supplemental Schedules 1+11 FCST" xfId="1035" xr:uid="{00000000-0005-0000-0000-0000C2030000}"/>
    <cellStyle name="_Multiple_Supplemental Schedules UPDATE" xfId="1036" xr:uid="{00000000-0005-0000-0000-0000C3030000}"/>
    <cellStyle name="_Multiple_surbid4 cloture" xfId="1037" xr:uid="{00000000-0005-0000-0000-0000C4030000}"/>
    <cellStyle name="_Multiple_surbid4 cloture_1" xfId="1038" xr:uid="{00000000-0005-0000-0000-0000C5030000}"/>
    <cellStyle name="_Multiple_surbid4 cloture_1_noos 2001 results 11jul01" xfId="1039" xr:uid="{00000000-0005-0000-0000-0000C6030000}"/>
    <cellStyle name="_Multiple_tropicos5" xfId="1040" xr:uid="{00000000-0005-0000-0000-0000C7030000}"/>
    <cellStyle name="_Multiple_UBH Bi-Weekly 110107_10+2" xfId="1041" xr:uid="{00000000-0005-0000-0000-0000C8030000}"/>
    <cellStyle name="_Multiple_v4_Dealcomp_distribution" xfId="1042" xr:uid="{00000000-0005-0000-0000-0000C9030000}"/>
    <cellStyle name="_Multiple_valuation report_Sept10b" xfId="1043" xr:uid="{00000000-0005-0000-0000-0000CA030000}"/>
    <cellStyle name="_Multiple_voice1.xls Chart 1" xfId="1044" xr:uid="{00000000-0005-0000-0000-0000CB030000}"/>
    <cellStyle name="_Multiple_VSTA ODSY 11.17.03" xfId="1045" xr:uid="{00000000-0005-0000-0000-0000CC030000}"/>
    <cellStyle name="_Multiple_Wellness 2007 5+7 Forecast" xfId="1046" xr:uid="{00000000-0005-0000-0000-0000CD030000}"/>
    <cellStyle name="_Multiple_Worksheet in 2008 Business Plan Review Template_final" xfId="1047" xr:uid="{00000000-0005-0000-0000-0000CE030000}"/>
    <cellStyle name="_Multiple_Worksheet in Supplemental Presentation" xfId="1048" xr:uid="{00000000-0005-0000-0000-0000CF030000}"/>
    <cellStyle name="_MultipleSpace" xfId="1049" xr:uid="{00000000-0005-0000-0000-0000D0030000}"/>
    <cellStyle name="_MultipleSpace_~0577852" xfId="1050" xr:uid="{00000000-0005-0000-0000-0000D1030000}"/>
    <cellStyle name="_MultipleSpace_~4026969" xfId="1051" xr:uid="{00000000-0005-0000-0000-0000D2030000}"/>
    <cellStyle name="_MultipleSpace_0+12 Care Solutions WD7 1.10.08 v3 - to SCS" xfId="1052" xr:uid="{00000000-0005-0000-0000-0000D3030000}"/>
    <cellStyle name="_MultipleSpace_0+12 Forecast" xfId="1053" xr:uid="{00000000-0005-0000-0000-0000D4030000}"/>
    <cellStyle name="_MultipleSpace_0+12 HSG FINAL" xfId="1054" xr:uid="{00000000-0005-0000-0000-0000D5030000}"/>
    <cellStyle name="_MultipleSpace_10+2 Rollforward template" xfId="1055" xr:uid="{00000000-0005-0000-0000-0000D6030000}"/>
    <cellStyle name="_MultipleSpace_2004_2005 EBITDA Bridge" xfId="1056" xr:uid="{00000000-0005-0000-0000-0000D7030000}"/>
    <cellStyle name="_MultipleSpace_2004-7-8 v2 Segment Multiple Analysis" xfId="1057" xr:uid="{00000000-0005-0000-0000-0000D8030000}"/>
    <cellStyle name="_MultipleSpace_2007 3+9 - Supplemental Schedules" xfId="1058" xr:uid="{00000000-0005-0000-0000-0000D9030000}"/>
    <cellStyle name="_MultipleSpace_2007 3+9 Forecast - Disease Solutions V4" xfId="1059" xr:uid="{00000000-0005-0000-0000-0000DA030000}"/>
    <cellStyle name="_MultipleSpace_2007 3+9 Margins" xfId="1060" xr:uid="{00000000-0005-0000-0000-0000DB030000}"/>
    <cellStyle name="_MultipleSpace_2007 3+9 SUMMARY" xfId="1061" xr:uid="{00000000-0005-0000-0000-0000DC030000}"/>
    <cellStyle name="_MultipleSpace_2007 3+9 SUMMARY 04.14.07" xfId="1062" xr:uid="{00000000-0005-0000-0000-0000DD030000}"/>
    <cellStyle name="_MultipleSpace_2007 5+7 - Supplemental Schedules (v3)" xfId="1063" xr:uid="{00000000-0005-0000-0000-0000DE030000}"/>
    <cellStyle name="_MultipleSpace_2007 5+7 SUMMARY" xfId="1064" xr:uid="{00000000-0005-0000-0000-0000DF030000}"/>
    <cellStyle name="_MultipleSpace_2007 7+5 - Supplemental Schedules" xfId="1065" xr:uid="{00000000-0005-0000-0000-0000E0030000}"/>
    <cellStyle name="_MultipleSpace_2007 7+5 Revenue Rollforward (URN)" xfId="1066" xr:uid="{00000000-0005-0000-0000-0000E1030000}"/>
    <cellStyle name="_MultipleSpace_2007 9+3 Analysis_AP" xfId="1067" xr:uid="{00000000-0005-0000-0000-0000E2030000}"/>
    <cellStyle name="_MultipleSpace_2007 Budget - Supplemental Schedules" xfId="1068" xr:uid="{00000000-0005-0000-0000-0000E3030000}"/>
    <cellStyle name="_MultipleSpace_2007 Revenue Rollforward - HCDS - 10-18-07" xfId="1069" xr:uid="{00000000-0005-0000-0000-0000E4030000}"/>
    <cellStyle name="_MultipleSpace_2007 Revenue Rollforward - HCDS - 11-02-07" xfId="1070" xr:uid="{00000000-0005-0000-0000-0000E5030000}"/>
    <cellStyle name="_MultipleSpace_2007_2008_Growth_Slides_11_02" xfId="1071" xr:uid="{00000000-0005-0000-0000-0000E6030000}"/>
    <cellStyle name="_MultipleSpace_2008 @ 10+2 FCST" xfId="1072" xr:uid="{00000000-0005-0000-0000-0000E7030000}"/>
    <cellStyle name="_MultipleSpace_2008 7+5 Revenue Rollforward (URN)" xfId="1073" xr:uid="{00000000-0005-0000-0000-0000E8030000}"/>
    <cellStyle name="_MultipleSpace_2008 Bi weekly Template" xfId="1074" xr:uid="{00000000-0005-0000-0000-0000E9030000}"/>
    <cellStyle name="_MultipleSpace_2008 Bi-weekly SHS Best Est. &amp; Rev Rfwd 7-19-07" xfId="1075" xr:uid="{00000000-0005-0000-0000-0000EA030000}"/>
    <cellStyle name="_MultipleSpace_2008 Bi-weekly SHS Best Est. &amp; Rev Rfwd 7-26-07" xfId="1076" xr:uid="{00000000-0005-0000-0000-0000EB030000}"/>
    <cellStyle name="_MultipleSpace_2008 Bi-weekly SHS Best Est. Rev Rfwd 11-02-07" xfId="1077" xr:uid="{00000000-0005-0000-0000-0000EC030000}"/>
    <cellStyle name="_MultipleSpace_2008 Executive Summary" xfId="1078" xr:uid="{00000000-0005-0000-0000-0000ED030000}"/>
    <cellStyle name="_MultipleSpace_2008 HCDS Exec Summary" xfId="1079" xr:uid="{00000000-0005-0000-0000-0000EE030000}"/>
    <cellStyle name="_MultipleSpace_2008 Pipeline Rollforward_HSG" xfId="1080" xr:uid="{00000000-0005-0000-0000-0000EF030000}"/>
    <cellStyle name="_MultipleSpace_2008 Revenue Target 8-17-07 for Heather" xfId="1081" xr:uid="{00000000-0005-0000-0000-0000F0030000}"/>
    <cellStyle name="_MultipleSpace_2008 Summary Detail - Dawn and John P." xfId="1082" xr:uid="{00000000-0005-0000-0000-0000F1030000}"/>
    <cellStyle name="_MultipleSpace_2008 UBH Best Est  Roll 10+2 080131" xfId="1083" xr:uid="{00000000-0005-0000-0000-0000F2030000}"/>
    <cellStyle name="_MultipleSpace_2008 UPLOAD Template EXTERNAL (10+2)" xfId="1084" xr:uid="{00000000-0005-0000-0000-0000F3030000}"/>
    <cellStyle name="_MultipleSpace_2008-04 Power Point Load" xfId="1085" xr:uid="{00000000-0005-0000-0000-0000F4030000}"/>
    <cellStyle name="_MultipleSpace_2009 2+10 Fcst Template - Schedules A-D.xls;F.xls;H.xls;M-Q use this file" xfId="1086" xr:uid="{00000000-0005-0000-0000-0000F5030000}"/>
    <cellStyle name="_MultipleSpace_2009-02 Power Point Load" xfId="1087" xr:uid="{00000000-0005-0000-0000-0000F6030000}"/>
    <cellStyle name="_MultipleSpace_2010 2+10_GM FCST" xfId="1088" xr:uid="{00000000-0005-0000-0000-0000F7030000}"/>
    <cellStyle name="_MultipleSpace_3+9 known-gap highlevel v4" xfId="1089" xr:uid="{00000000-0005-0000-0000-0000F8030000}"/>
    <cellStyle name="_MultipleSpace_3+9 Revenue Forecasting tool - essbase based" xfId="1090" xr:uid="{00000000-0005-0000-0000-0000F9030000}"/>
    <cellStyle name="_MultipleSpace_5+7 Preview" xfId="1091" xr:uid="{00000000-0005-0000-0000-0000FA030000}"/>
    <cellStyle name="_MultipleSpace_560" xfId="1092" xr:uid="{00000000-0005-0000-0000-0000FB030000}"/>
    <cellStyle name="_MultipleSpace_7+5 Int-Ewd-Ext" xfId="1093" xr:uid="{00000000-0005-0000-0000-0000FC030000}"/>
    <cellStyle name="_MultipleSpace_7+5 Pipeline Rollforward (ACN)" xfId="1094" xr:uid="{00000000-0005-0000-0000-0000FD030000}"/>
    <cellStyle name="_MultipleSpace_7-19-07 SHS CEO Report Final Expanded View" xfId="1095" xr:uid="{00000000-0005-0000-0000-0000FE030000}"/>
    <cellStyle name="_MultipleSpace_9+3_Budget Forecast Timeline v2." xfId="1096" xr:uid="{00000000-0005-0000-0000-0000FF030000}"/>
    <cellStyle name="_MultipleSpace_A9" xfId="1097" xr:uid="{00000000-0005-0000-0000-000000040000}"/>
    <cellStyle name="_MultipleSpace_AGP_Screen 03.25.04" xfId="1098" xr:uid="{00000000-0005-0000-0000-000001040000}"/>
    <cellStyle name="_MultipleSpace_Bi weekly rollforward 11 1 07v2" xfId="1099" xr:uid="{00000000-0005-0000-0000-000002040000}"/>
    <cellStyle name="_MultipleSpace_Bi weekly rollforward 11 29 08 w DV updates" xfId="1100" xr:uid="{00000000-0005-0000-0000-000003040000}"/>
    <cellStyle name="_MultipleSpace_Bi weekly rollforward 12-13-07" xfId="1101" xr:uid="{00000000-0005-0000-0000-000004040000}"/>
    <cellStyle name="_MultipleSpace_Bi weekly rollforward 1-24-08" xfId="1102" xr:uid="{00000000-0005-0000-0000-000005040000}"/>
    <cellStyle name="_MultipleSpace_Bi weekly rollforward 1-9-08" xfId="1103" xr:uid="{00000000-0005-0000-0000-000006040000}"/>
    <cellStyle name="_MultipleSpace_Bi weekly rollforward 8.16.07 v1" xfId="1104" xr:uid="{00000000-0005-0000-0000-000007040000}"/>
    <cellStyle name="_MultipleSpace_Big Customer PL 8+4 Pierce Sch A_V1" xfId="1105" xr:uid="{00000000-0005-0000-0000-000008040000}"/>
    <cellStyle name="_MultipleSpace_Bi-weekly SHS Best Est. Rev Rfwd 7-05-07" xfId="1106" xr:uid="{00000000-0005-0000-0000-000009040000}"/>
    <cellStyle name="_MultipleSpace_Bi-weekly SHS Best Est. Rev Rfwd 7-26-07 Final" xfId="1107" xr:uid="{00000000-0005-0000-0000-00000A040000}"/>
    <cellStyle name="_MultipleSpace_Biweekly with Hansen model" xfId="1108" xr:uid="{00000000-0005-0000-0000-00000B040000}"/>
    <cellStyle name="_MultipleSpace_Book1" xfId="1109" xr:uid="{00000000-0005-0000-0000-00000C040000}"/>
    <cellStyle name="_MultipleSpace_Book2" xfId="1110" xr:uid="{00000000-0005-0000-0000-00000D040000}"/>
    <cellStyle name="_MultipleSpace_Bridge - 2008 Revenue Bud" xfId="1111" xr:uid="{00000000-0005-0000-0000-00000E040000}"/>
    <cellStyle name="_MultipleSpace_Bronco 2005 Guidance Summary 01.19.05" xfId="1112" xr:uid="{00000000-0005-0000-0000-00000F040000}"/>
    <cellStyle name="_MultipleSpace_Bronco Screen 10.20.04" xfId="1113" xr:uid="{00000000-0005-0000-0000-000010040000}"/>
    <cellStyle name="_MultipleSpace_Bronco Screen 7.19.04" xfId="1114" xr:uid="{00000000-0005-0000-0000-000011040000}"/>
    <cellStyle name="_MultipleSpace_Bronco Screen 8.21.04" xfId="1115" xr:uid="{00000000-0005-0000-0000-000012040000}"/>
    <cellStyle name="_MultipleSpace_Bronco Ten-Year DCF Model (CD) V2 9.1.04" xfId="1116" xr:uid="{00000000-0005-0000-0000-000013040000}"/>
    <cellStyle name="_MultipleSpace_CER (41270)" xfId="1117" xr:uid="{00000000-0005-0000-0000-000014040000}"/>
    <cellStyle name="_MultipleSpace_CHARTERHOUSE OPERATING MODEL- Revised July 25" xfId="1118" xr:uid="{00000000-0005-0000-0000-000015040000}"/>
    <cellStyle name="_MultipleSpace_Copy of Point BS Variance Analysis (BT Update) 12.16.05" xfId="1119" xr:uid="{00000000-0005-0000-0000-000016040000}"/>
    <cellStyle name="_MultipleSpace_Copy of Point BS Variance Analysis FINAL 12.19.05 v2" xfId="1120" xr:uid="{00000000-0005-0000-0000-000017040000}"/>
    <cellStyle name="_MultipleSpace_Cost Savings 5+7" xfId="1121" xr:uid="{00000000-0005-0000-0000-000018040000}"/>
    <cellStyle name="_MultipleSpace_CRO Public Comps - 4.25.05" xfId="1122" xr:uid="{00000000-0005-0000-0000-000019040000}"/>
    <cellStyle name="_MultipleSpace_csc" xfId="1123" xr:uid="{00000000-0005-0000-0000-00001A040000}"/>
    <cellStyle name="_MultipleSpace_DCF - 20 Year" xfId="1124" xr:uid="{00000000-0005-0000-0000-00001B040000}"/>
    <cellStyle name="_MultipleSpace_Dental 2008-2010 best estimate model 3+9 version 4-9-07" xfId="1125" xr:uid="{00000000-0005-0000-0000-00001C040000}"/>
    <cellStyle name="_MultipleSpace_Emp-Pay-PS 2006-2007-2008v4" xfId="1126" xr:uid="{00000000-0005-0000-0000-00001D040000}"/>
    <cellStyle name="_MultipleSpace_Essbase load Rev Mem COC by Channel &amp; Customer" xfId="1127" xr:uid="{00000000-0005-0000-0000-00001E040000}"/>
    <cellStyle name="_MultipleSpace_Essbase pull_HSG Consol_prod suite_revised for 7+5FC v2" xfId="1128" xr:uid="{00000000-0005-0000-0000-00001F040000}"/>
    <cellStyle name="_MultipleSpace_Est Stretch" xfId="1129" xr:uid="{00000000-0005-0000-0000-000020040000}"/>
    <cellStyle name="_MultipleSpace_Federal NOL" xfId="1130" xr:uid="{00000000-0005-0000-0000-000021040000}"/>
    <cellStyle name="_MultipleSpace_Financial Review 10.02.07" xfId="1131" xr:uid="{00000000-0005-0000-0000-000022040000}"/>
    <cellStyle name="_MultipleSpace_Financial Review 8.22.07" xfId="1132" xr:uid="{00000000-0005-0000-0000-000023040000}"/>
    <cellStyle name="_MultipleSpace_Financial Review 8.25.07" xfId="1133" xr:uid="{00000000-0005-0000-0000-000024040000}"/>
    <cellStyle name="_MultipleSpace_Financial Slides" xfId="1134" xr:uid="{00000000-0005-0000-0000-000025040000}"/>
    <cellStyle name="_MultipleSpace_First Health Group Detailed Screen 10.14.04" xfId="1135" xr:uid="{00000000-0005-0000-0000-000026040000}"/>
    <cellStyle name="_MultipleSpace_First Health Model_10_05_04" xfId="1136" xr:uid="{00000000-0005-0000-0000-000027040000}"/>
    <cellStyle name="_MultipleSpace_FTEs PS 5+7" xfId="1137" xr:uid="{00000000-0005-0000-0000-000028040000}"/>
    <cellStyle name="_MultipleSpace_Gap Analysis" xfId="1138" xr:uid="{00000000-0005-0000-0000-000029040000}"/>
    <cellStyle name="_MultipleSpace_GBS Bi_Weekly 02-06-08" xfId="1139" xr:uid="{00000000-0005-0000-0000-00002A040000}"/>
    <cellStyle name="_MultipleSpace_GIS_SCS Cost Control" xfId="1140" xr:uid="{00000000-0005-0000-0000-00002B040000}"/>
    <cellStyle name="_MultipleSpace_GM" xfId="1141" xr:uid="{00000000-0005-0000-0000-00002C040000}"/>
    <cellStyle name="_MultipleSpace_HCDS Exec Summary_v2" xfId="1142" xr:uid="{00000000-0005-0000-0000-00002D040000}"/>
    <cellStyle name="_MultipleSpace_HCDS FTE 5+7 by month" xfId="1143" xr:uid="{00000000-0005-0000-0000-00002E040000}"/>
    <cellStyle name="_MultipleSpace_HCDS Revenue Rollforward (HCDS)" xfId="1144" xr:uid="{00000000-0005-0000-0000-00002F040000}"/>
    <cellStyle name="_MultipleSpace_HD Comps" xfId="1145" xr:uid="{00000000-0005-0000-0000-000030040000}"/>
    <cellStyle name="_MultipleSpace_Health Care Information Systems Comparable Valuation 4.22.05" xfId="1146" xr:uid="{00000000-0005-0000-0000-000031040000}"/>
    <cellStyle name="_MultipleSpace_Health Dialog Private Screen 12.13.04" xfId="1147" xr:uid="{00000000-0005-0000-0000-000032040000}"/>
    <cellStyle name="_MultipleSpace_HNT Screen 04.20.05" xfId="1148" xr:uid="{00000000-0005-0000-0000-000033040000}"/>
    <cellStyle name="_MultipleSpace_HNT Screen 5.7.04" xfId="1149" xr:uid="{00000000-0005-0000-0000-000034040000}"/>
    <cellStyle name="_MultipleSpace_HNT Screen 6.16.04" xfId="1150" xr:uid="{00000000-0005-0000-0000-000035040000}"/>
    <cellStyle name="_MultipleSpace_HSG 2008 Budget Bridge - KLD3" xfId="1151" xr:uid="{00000000-0005-0000-0000-000036040000}"/>
    <cellStyle name="_MultipleSpace_HSG quarterly" xfId="1152" xr:uid="{00000000-0005-0000-0000-000037040000}"/>
    <cellStyle name="_MultipleSpace_Int-Ext-EWD - GBS V2" xfId="1153" xr:uid="{00000000-0005-0000-0000-000038040000}"/>
    <cellStyle name="_MultipleSpace_John Way New and Improved GM Analysis_2009@ 2+10" xfId="1154" xr:uid="{00000000-0005-0000-0000-000039040000}"/>
    <cellStyle name="_MultipleSpace_Known Rev - Gap Rept 20071102" xfId="1155" xr:uid="{00000000-0005-0000-0000-00003A040000}"/>
    <cellStyle name="_MultipleSpace_lbo_short_form" xfId="1156" xr:uid="{00000000-0005-0000-0000-00003B040000}"/>
    <cellStyle name="_MultipleSpace_Life Science Tools Deal Comp_06_30_03" xfId="1157" xr:uid="{00000000-0005-0000-0000-00003C040000}"/>
    <cellStyle name="_MultipleSpace_Magellan Screen 03.08.05" xfId="1158" xr:uid="{00000000-0005-0000-0000-00003D040000}"/>
    <cellStyle name="_MultipleSpace_Magellan Screen 12.20.04" xfId="1159" xr:uid="{00000000-0005-0000-0000-00003E040000}"/>
    <cellStyle name="_MultipleSpace_Magellan Screen 12.21.04 KJR" xfId="1160" xr:uid="{00000000-0005-0000-0000-00003F040000}"/>
    <cellStyle name="_MultipleSpace_May 2007 Product Reporting - HCDS" xfId="1161" xr:uid="{00000000-0005-0000-0000-000040040000}"/>
    <cellStyle name="_MultipleSpace_McKesson Screen 1.07.05" xfId="1162" xr:uid="{00000000-0005-0000-0000-000041040000}"/>
    <cellStyle name="_MultipleSpace_McKesson Screen 1.31.05" xfId="1163" xr:uid="{00000000-0005-0000-0000-000042040000}"/>
    <cellStyle name="_MultipleSpace_McKesson Screen 4.20.05" xfId="1164" xr:uid="{00000000-0005-0000-0000-000043040000}"/>
    <cellStyle name="_MultipleSpace_Medicaid" xfId="1165" xr:uid="{00000000-0005-0000-0000-000044040000}"/>
    <cellStyle name="_MultipleSpace_Medicaid Comps" xfId="1166" xr:uid="{00000000-0005-0000-0000-000045040000}"/>
    <cellStyle name="_MultipleSpace_Membership" xfId="1167" xr:uid="{00000000-0005-0000-0000-000046040000}"/>
    <cellStyle name="_MultipleSpace_Membership Analysis 12.13.04" xfId="1168" xr:uid="{00000000-0005-0000-0000-000047040000}"/>
    <cellStyle name="_MultipleSpace_model for lehman 19jul02" xfId="1169" xr:uid="{00000000-0005-0000-0000-000048040000}"/>
    <cellStyle name="_MultipleSpace_New Mexico Tax Issue 02.15.05" xfId="1170" xr:uid="{00000000-0005-0000-0000-000049040000}"/>
    <cellStyle name="_MultipleSpace_NOL Benefit" xfId="1171" xr:uid="{00000000-0005-0000-0000-00004A040000}"/>
    <cellStyle name="_MultipleSpace_noos 2001 results 11jul01" xfId="1172" xr:uid="{00000000-0005-0000-0000-00004B040000}"/>
    <cellStyle name="_MultipleSpace_noos 2001 results 11jul01_Report 3" xfId="1173" xr:uid="{00000000-0005-0000-0000-00004C040000}"/>
    <cellStyle name="_MultipleSpace_noos 2001 results 11jul01_Sheet2" xfId="1174" xr:uid="{00000000-0005-0000-0000-00004D040000}"/>
    <cellStyle name="_MultipleSpace_noos 2001 results 11jul01_Sheet3" xfId="1175" xr:uid="{00000000-0005-0000-0000-00004E040000}"/>
    <cellStyle name="_MultipleSpace_OptumHealth ACR Targets_110607v2" xfId="1176" xr:uid="{00000000-0005-0000-0000-00004F040000}"/>
    <cellStyle name="_MultipleSpace_Ovations 2+10 Impacts_03.27.08" xfId="1177" xr:uid="{00000000-0005-0000-0000-000050040000}"/>
    <cellStyle name="_MultipleSpace_Ovations Program Template" xfId="1178" xr:uid="{00000000-0005-0000-0000-000051040000}"/>
    <cellStyle name="_MultipleSpace_P&amp;L Sched" xfId="1179" xr:uid="{00000000-0005-0000-0000-000052040000}"/>
    <cellStyle name="_MultipleSpace_PacifiCare Health Systems Screening Analysis 02.04.05" xfId="1180" xr:uid="{00000000-0005-0000-0000-000053040000}"/>
    <cellStyle name="_MultipleSpace_PacifiCare Health Systems Screening Analysis 11.22.04" xfId="1181" xr:uid="{00000000-0005-0000-0000-000054040000}"/>
    <cellStyle name="_MultipleSpace_Page 11 - Operating Costs" xfId="1182" xr:uid="{00000000-0005-0000-0000-000055040000}"/>
    <cellStyle name="_MultipleSpace_PHS P&amp;L Membership and Multiple Comparison 11.22.04" xfId="1183" xr:uid="{00000000-0005-0000-0000-000056040000}"/>
    <cellStyle name="_MultipleSpace_pi5" xfId="1184" xr:uid="{00000000-0005-0000-0000-000057040000}"/>
    <cellStyle name="_MultipleSpace_pi5_Report 3" xfId="1185" xr:uid="{00000000-0005-0000-0000-000058040000}"/>
    <cellStyle name="_MultipleSpace_pi5_Sheet2" xfId="1186" xr:uid="{00000000-0005-0000-0000-000059040000}"/>
    <cellStyle name="_MultipleSpace_pi5_Sheet3" xfId="1187" xr:uid="{00000000-0005-0000-0000-00005A040000}"/>
    <cellStyle name="_MultipleSpace_Pierce County 2+10 revenue forecast SFO" xfId="1188" xr:uid="{00000000-0005-0000-0000-00005B040000}"/>
    <cellStyle name="_MultipleSpace_Pierce County PL 5+7 Pierce Sch A_V4" xfId="1189" xr:uid="{00000000-0005-0000-0000-00005C040000}"/>
    <cellStyle name="_MultipleSpace_Pipeline Rollforward_HSG" xfId="1190" xr:uid="{00000000-0005-0000-0000-00005D040000}"/>
    <cellStyle name="_MultipleSpace_PL Rollforward Template" xfId="1191" xr:uid="{00000000-0005-0000-0000-00005E040000}"/>
    <cellStyle name="_MultipleSpace_PL Summ-Detail_2007" xfId="1192" xr:uid="{00000000-0005-0000-0000-00005F040000}"/>
    <cellStyle name="_MultipleSpace_Productivity Docs" xfId="1193" xr:uid="{00000000-0005-0000-0000-000060040000}"/>
    <cellStyle name="_MultipleSpace_Public Comps 10.27.04 (Updates)" xfId="1194" xr:uid="{00000000-0005-0000-0000-000061040000}"/>
    <cellStyle name="_MultipleSpace_Public Comps 11.11.04.2005 Versionxls" xfId="1195" xr:uid="{00000000-0005-0000-0000-000062040000}"/>
    <cellStyle name="_MultipleSpace_Public Comps 4.2.04" xfId="1196" xr:uid="{00000000-0005-0000-0000-000063040000}"/>
    <cellStyle name="_MultipleSpace_Revised Downside Case 25 July" xfId="1197" xr:uid="{00000000-0005-0000-0000-000064040000}"/>
    <cellStyle name="_MultipleSpace_Risk Responsibility Matrix 8.13.04" xfId="1198" xr:uid="{00000000-0005-0000-0000-000065040000}"/>
    <cellStyle name="_MultipleSpace_Screening Tool - CHA 12.18.05" xfId="1199" xr:uid="{00000000-0005-0000-0000-000066040000}"/>
    <cellStyle name="_MultipleSpace_SCS 7+5 Capital FCST Template" xfId="1200" xr:uid="{00000000-0005-0000-0000-000067040000}"/>
    <cellStyle name="_MultipleSpace_SKM Valuation - Consideration Analysis 02.24.05" xfId="1201" xr:uid="{00000000-0005-0000-0000-000068040000}"/>
    <cellStyle name="_MultipleSpace_SLT Finance Slides_081807" xfId="1202" xr:uid="{00000000-0005-0000-0000-000069040000}"/>
    <cellStyle name="_MultipleSpace_Status Update Fender 8.02.06" xfId="1203" xr:uid="{00000000-0005-0000-0000-00006A040000}"/>
    <cellStyle name="_MultipleSpace_Supplemental Schedules 1+11 FCST" xfId="1204" xr:uid="{00000000-0005-0000-0000-00006B040000}"/>
    <cellStyle name="_MultipleSpace_Supplemental Schedules UPDATE" xfId="1205" xr:uid="{00000000-0005-0000-0000-00006C040000}"/>
    <cellStyle name="_MultipleSpace_surbid4 cloture" xfId="1206" xr:uid="{00000000-0005-0000-0000-00006D040000}"/>
    <cellStyle name="_MultipleSpace_surbid4 cloture_1" xfId="1207" xr:uid="{00000000-0005-0000-0000-00006E040000}"/>
    <cellStyle name="_MultipleSpace_surbid4 cloture_1_noos 2001 results 11jul01" xfId="1208" xr:uid="{00000000-0005-0000-0000-00006F040000}"/>
    <cellStyle name="_MultipleSpace_tropicos5" xfId="1209" xr:uid="{00000000-0005-0000-0000-000070040000}"/>
    <cellStyle name="_MultipleSpace_Tsunami Comps 11.23.04 v2" xfId="1210" xr:uid="{00000000-0005-0000-0000-000071040000}"/>
    <cellStyle name="_MultipleSpace_Tsunami Comps2" xfId="1211" xr:uid="{00000000-0005-0000-0000-000072040000}"/>
    <cellStyle name="_MultipleSpace_TZIX Screen 05.07.04" xfId="1212" xr:uid="{00000000-0005-0000-0000-000073040000}"/>
    <cellStyle name="_MultipleSpace_UBH Bi-Weekly 110107_10+2" xfId="1213" xr:uid="{00000000-0005-0000-0000-000074040000}"/>
    <cellStyle name="_MultipleSpace_v4_Dealcomp_distribution" xfId="1214" xr:uid="{00000000-0005-0000-0000-000075040000}"/>
    <cellStyle name="_MultipleSpace_voice1.xls Chart 1" xfId="1215" xr:uid="{00000000-0005-0000-0000-000076040000}"/>
    <cellStyle name="_MultipleSpace_VSTA ODSY 11.17.03" xfId="1216" xr:uid="{00000000-0005-0000-0000-000077040000}"/>
    <cellStyle name="_MultipleSpace_Walgreen Co Screen 03.14.05" xfId="1217" xr:uid="{00000000-0005-0000-0000-000078040000}"/>
    <cellStyle name="_MultipleSpace_WebMD Screen 01.08.05" xfId="1218" xr:uid="{00000000-0005-0000-0000-000079040000}"/>
    <cellStyle name="_MultipleSpace_WebMD Screen 01.10.05" xfId="1219" xr:uid="{00000000-0005-0000-0000-00007A040000}"/>
    <cellStyle name="_MultipleSpace_Wellness 2007 5+7 Forecast" xfId="1220" xr:uid="{00000000-0005-0000-0000-00007B040000}"/>
    <cellStyle name="_MultipleSpace_Worksheet in 2008 Business Plan Review Template_final" xfId="1221" xr:uid="{00000000-0005-0000-0000-00007C040000}"/>
    <cellStyle name="_MultipleSpace_Worksheet in Supplemental Presentation" xfId="1222" xr:uid="{00000000-0005-0000-0000-00007D040000}"/>
    <cellStyle name="_New OU Structure - Behavioral" xfId="1223" xr:uid="{00000000-0005-0000-0000-00007E040000}"/>
    <cellStyle name="_New OU Structure - Behavioral_Report 3" xfId="1224" xr:uid="{00000000-0005-0000-0000-00007F040000}"/>
    <cellStyle name="_New OU Structure - Behavioral_Sheet2" xfId="1225" xr:uid="{00000000-0005-0000-0000-000080040000}"/>
    <cellStyle name="_New OU Structure - Behavioral_Sheet3" xfId="1226" xr:uid="{00000000-0005-0000-0000-000081040000}"/>
    <cellStyle name="_Operating Model 3rd round - Version 14 - CSFB and Lehman" xfId="1227" xr:uid="{00000000-0005-0000-0000-000082040000}"/>
    <cellStyle name="_Operating Model 3rd round - Version 14 - CSFB and Lehman_Bi weekly rollforward 11 29 08 w DV updates" xfId="1228" xr:uid="{00000000-0005-0000-0000-000083040000}"/>
    <cellStyle name="_Operating Model 3rd round - Version 14 - CSFB and Lehman_Bi weekly rollforward 11 29 08 w DV updates_Report 3" xfId="1229" xr:uid="{00000000-0005-0000-0000-000084040000}"/>
    <cellStyle name="_Operating Model 3rd round - Version 14 - CSFB and Lehman_Bi weekly rollforward 11 29 08 w DV updates_Sheet2" xfId="1230" xr:uid="{00000000-0005-0000-0000-000085040000}"/>
    <cellStyle name="_Operating Model 3rd round - Version 14 - CSFB and Lehman_Bi weekly rollforward 11 29 08 w DV updates_Sheet3" xfId="1231" xr:uid="{00000000-0005-0000-0000-000086040000}"/>
    <cellStyle name="_Operating Model 3rd round - Version 14 - CSFB and Lehman_Bi weekly rollforward 12-13-07" xfId="1232" xr:uid="{00000000-0005-0000-0000-000087040000}"/>
    <cellStyle name="_Operating Model 3rd round - Version 14 - CSFB and Lehman_Bi weekly rollforward 12-13-07_Report 3" xfId="1233" xr:uid="{00000000-0005-0000-0000-000088040000}"/>
    <cellStyle name="_Operating Model 3rd round - Version 14 - CSFB and Lehman_Bi weekly rollforward 12-13-07_Sheet2" xfId="1234" xr:uid="{00000000-0005-0000-0000-000089040000}"/>
    <cellStyle name="_Operating Model 3rd round - Version 14 - CSFB and Lehman_Bi weekly rollforward 12-13-07_Sheet3" xfId="1235" xr:uid="{00000000-0005-0000-0000-00008A040000}"/>
    <cellStyle name="_Operating Model 3rd round - Version 14 - CSFB and Lehman_Bi weekly rollforward 1-24-08" xfId="1236" xr:uid="{00000000-0005-0000-0000-00008B040000}"/>
    <cellStyle name="_Operating Model 3rd round - Version 14 - CSFB and Lehman_Bi weekly rollforward 1-24-08_Report 3" xfId="1237" xr:uid="{00000000-0005-0000-0000-00008C040000}"/>
    <cellStyle name="_Operating Model 3rd round - Version 14 - CSFB and Lehman_Bi weekly rollforward 1-24-08_Sheet2" xfId="1238" xr:uid="{00000000-0005-0000-0000-00008D040000}"/>
    <cellStyle name="_Operating Model 3rd round - Version 14 - CSFB and Lehman_Bi weekly rollforward 1-24-08_Sheet3" xfId="1239" xr:uid="{00000000-0005-0000-0000-00008E040000}"/>
    <cellStyle name="_Operating Model 3rd round - Version 14 - CSFB and Lehman_Bi weekly rollforward 1-9-08" xfId="1240" xr:uid="{00000000-0005-0000-0000-00008F040000}"/>
    <cellStyle name="_Operating Model 3rd round - Version 14 - CSFB and Lehman_Bi weekly rollforward 1-9-08_Report 3" xfId="1241" xr:uid="{00000000-0005-0000-0000-000090040000}"/>
    <cellStyle name="_Operating Model 3rd round - Version 14 - CSFB and Lehman_Bi weekly rollforward 1-9-08_Sheet2" xfId="1242" xr:uid="{00000000-0005-0000-0000-000091040000}"/>
    <cellStyle name="_Operating Model 3rd round - Version 14 - CSFB and Lehman_Bi weekly rollforward 1-9-08_Sheet3" xfId="1243" xr:uid="{00000000-0005-0000-0000-000092040000}"/>
    <cellStyle name="_Operating Model 3rd round - Version 14 - CSFB and Lehman_OptumHealth ACR Targets_110607v2" xfId="1244" xr:uid="{00000000-0005-0000-0000-000093040000}"/>
    <cellStyle name="_Operating Model 3rd round - Version 14 - CSFB and Lehman_OptumHealth ACR Targets_110607v2_Report 3" xfId="1245" xr:uid="{00000000-0005-0000-0000-000094040000}"/>
    <cellStyle name="_Operating Model 3rd round - Version 14 - CSFB and Lehman_OptumHealth ACR Targets_110607v2_Sheet2" xfId="1246" xr:uid="{00000000-0005-0000-0000-000095040000}"/>
    <cellStyle name="_Operating Model 3rd round - Version 14 - CSFB and Lehman_OptumHealth ACR Targets_110607v2_Sheet3" xfId="1247" xr:uid="{00000000-0005-0000-0000-000096040000}"/>
    <cellStyle name="_Operating Model 3rd round - Version 14 - CSFB and Lehman_Report 3" xfId="1248" xr:uid="{00000000-0005-0000-0000-000097040000}"/>
    <cellStyle name="_Operating Model 3rd round - Version 14 - CSFB and Lehman_Sheet2" xfId="1249" xr:uid="{00000000-0005-0000-0000-000098040000}"/>
    <cellStyle name="_Operating Model 3rd round - Version 14 - CSFB and Lehman_Sheet3" xfId="1250" xr:uid="{00000000-0005-0000-0000-000099040000}"/>
    <cellStyle name="_OptumHealth 2+10 Forecast Template (sent) revised" xfId="1251" xr:uid="{00000000-0005-0000-0000-00009A040000}"/>
    <cellStyle name="_OptumHealth 2+10 Forecast Template (sent) revised_Report 3" xfId="1252" xr:uid="{00000000-0005-0000-0000-00009B040000}"/>
    <cellStyle name="_OptumHealth 2+10 Forecast Template (sent) revised_Sheet2" xfId="1253" xr:uid="{00000000-0005-0000-0000-00009C040000}"/>
    <cellStyle name="_OptumHealth 2+10 Forecast Template (sent) revised_Sheet3" xfId="1254" xr:uid="{00000000-0005-0000-0000-00009D040000}"/>
    <cellStyle name="_Percent" xfId="1255" xr:uid="{00000000-0005-0000-0000-00009E040000}"/>
    <cellStyle name="_Percent modified" xfId="1256" xr:uid="{00000000-0005-0000-0000-00009F040000}"/>
    <cellStyle name="_Percent modified underline" xfId="1257" xr:uid="{00000000-0005-0000-0000-0000A0040000}"/>
    <cellStyle name="_Percent modified underline_Bi weekly rollforward 11 29 08 w DV updates" xfId="1258" xr:uid="{00000000-0005-0000-0000-0000A1040000}"/>
    <cellStyle name="_Percent modified underline_Bi weekly rollforward 12-13-07" xfId="1259" xr:uid="{00000000-0005-0000-0000-0000A2040000}"/>
    <cellStyle name="_Percent modified underline_Bi weekly rollforward 1-24-08" xfId="1260" xr:uid="{00000000-0005-0000-0000-0000A3040000}"/>
    <cellStyle name="_Percent modified underline_Bi weekly rollforward 1-9-08" xfId="1261" xr:uid="{00000000-0005-0000-0000-0000A4040000}"/>
    <cellStyle name="_Percent modified underline_OptumHealth ACR Targets_110607v2" xfId="1262" xr:uid="{00000000-0005-0000-0000-0000A5040000}"/>
    <cellStyle name="_Percent_~0577852" xfId="1263" xr:uid="{00000000-0005-0000-0000-0000A6040000}"/>
    <cellStyle name="_Percent_~4026969" xfId="1264" xr:uid="{00000000-0005-0000-0000-0000A7040000}"/>
    <cellStyle name="_Percent_0+12 Care Solutions WD7 1.10.08 v3 - to SCS" xfId="1265" xr:uid="{00000000-0005-0000-0000-0000A8040000}"/>
    <cellStyle name="_Percent_0+12 Forecast" xfId="1266" xr:uid="{00000000-0005-0000-0000-0000A9040000}"/>
    <cellStyle name="_Percent_0+12 HSG FINAL" xfId="1267" xr:uid="{00000000-0005-0000-0000-0000AA040000}"/>
    <cellStyle name="_Percent_10+2 Rollforward template" xfId="1268" xr:uid="{00000000-0005-0000-0000-0000AB040000}"/>
    <cellStyle name="_Percent_2004_2005 EBITDA Bridge" xfId="1269" xr:uid="{00000000-0005-0000-0000-0000AC040000}"/>
    <cellStyle name="_Percent_2004-7-8 v2 Segment Multiple Analysis" xfId="1270" xr:uid="{00000000-0005-0000-0000-0000AD040000}"/>
    <cellStyle name="_Percent_2007 3+9 - Supplemental Schedules" xfId="1271" xr:uid="{00000000-0005-0000-0000-0000AE040000}"/>
    <cellStyle name="_Percent_2007 3+9 Forecast - Disease Solutions V4" xfId="1272" xr:uid="{00000000-0005-0000-0000-0000AF040000}"/>
    <cellStyle name="_Percent_2007 3+9 Margins" xfId="1273" xr:uid="{00000000-0005-0000-0000-0000B0040000}"/>
    <cellStyle name="_Percent_2007 3+9 SUMMARY" xfId="1274" xr:uid="{00000000-0005-0000-0000-0000B1040000}"/>
    <cellStyle name="_Percent_2007 3+9 SUMMARY 04.14.07" xfId="1275" xr:uid="{00000000-0005-0000-0000-0000B2040000}"/>
    <cellStyle name="_Percent_2007 5+7 - Supplemental Schedules (v3)" xfId="1276" xr:uid="{00000000-0005-0000-0000-0000B3040000}"/>
    <cellStyle name="_Percent_2007 5+7 SUMMARY" xfId="1277" xr:uid="{00000000-0005-0000-0000-0000B4040000}"/>
    <cellStyle name="_Percent_2007 7+5 - Supplemental Schedules" xfId="1278" xr:uid="{00000000-0005-0000-0000-0000B5040000}"/>
    <cellStyle name="_Percent_2007 7+5 Revenue Rollforward (URN)" xfId="1279" xr:uid="{00000000-0005-0000-0000-0000B6040000}"/>
    <cellStyle name="_Percent_2007 9+3 Analysis_AP" xfId="1280" xr:uid="{00000000-0005-0000-0000-0000B7040000}"/>
    <cellStyle name="_Percent_2007 Budget - Supplemental Schedules" xfId="1281" xr:uid="{00000000-0005-0000-0000-0000B8040000}"/>
    <cellStyle name="_Percent_2007 Revenue Rollforward - HCDS - 10-18-07" xfId="1282" xr:uid="{00000000-0005-0000-0000-0000B9040000}"/>
    <cellStyle name="_Percent_2007 Revenue Rollforward - HCDS - 11-02-07" xfId="1283" xr:uid="{00000000-0005-0000-0000-0000BA040000}"/>
    <cellStyle name="_Percent_2007_2008_Growth_Slides_11_02" xfId="1284" xr:uid="{00000000-0005-0000-0000-0000BB040000}"/>
    <cellStyle name="_Percent_2008 @ 10+2 FCST" xfId="1285" xr:uid="{00000000-0005-0000-0000-0000BC040000}"/>
    <cellStyle name="_Percent_2008 7+5 Revenue Rollforward (URN)" xfId="1286" xr:uid="{00000000-0005-0000-0000-0000BD040000}"/>
    <cellStyle name="_Percent_2008 Bi weekly Template" xfId="1287" xr:uid="{00000000-0005-0000-0000-0000BE040000}"/>
    <cellStyle name="_Percent_2008 Bi-weekly SHS Best Est. &amp; Rev Rfwd 7-19-07" xfId="1288" xr:uid="{00000000-0005-0000-0000-0000BF040000}"/>
    <cellStyle name="_Percent_2008 Bi-weekly SHS Best Est. &amp; Rev Rfwd 7-26-07" xfId="1289" xr:uid="{00000000-0005-0000-0000-0000C0040000}"/>
    <cellStyle name="_Percent_2008 Bi-weekly SHS Best Est. Rev Rfwd 11-02-07" xfId="1290" xr:uid="{00000000-0005-0000-0000-0000C1040000}"/>
    <cellStyle name="_Percent_2008 Executive Summary" xfId="1291" xr:uid="{00000000-0005-0000-0000-0000C2040000}"/>
    <cellStyle name="_Percent_2008 HCDS Exec Summary" xfId="1292" xr:uid="{00000000-0005-0000-0000-0000C3040000}"/>
    <cellStyle name="_Percent_2008 Pipeline Rollforward_HSG" xfId="1293" xr:uid="{00000000-0005-0000-0000-0000C4040000}"/>
    <cellStyle name="_Percent_2008 Revenue Target 8-17-07 for Heather" xfId="1294" xr:uid="{00000000-0005-0000-0000-0000C5040000}"/>
    <cellStyle name="_Percent_2008 Summary Detail - Dawn and John P." xfId="1295" xr:uid="{00000000-0005-0000-0000-0000C6040000}"/>
    <cellStyle name="_Percent_2008 UBH Best Est  Roll 10+2 080131" xfId="1296" xr:uid="{00000000-0005-0000-0000-0000C7040000}"/>
    <cellStyle name="_Percent_2008 UPLOAD Template EXTERNAL (10+2)" xfId="1297" xr:uid="{00000000-0005-0000-0000-0000C8040000}"/>
    <cellStyle name="_Percent_2008-04 Power Point Load" xfId="1298" xr:uid="{00000000-0005-0000-0000-0000C9040000}"/>
    <cellStyle name="_Percent_2009 2+10 Fcst Template - Schedules A-D.xls;F.xls;H.xls;M-Q use this file" xfId="1299" xr:uid="{00000000-0005-0000-0000-0000CA040000}"/>
    <cellStyle name="_Percent_2009-02 Power Point Load" xfId="1300" xr:uid="{00000000-0005-0000-0000-0000CB040000}"/>
    <cellStyle name="_Percent_2010 2+10_GM FCST" xfId="1301" xr:uid="{00000000-0005-0000-0000-0000CC040000}"/>
    <cellStyle name="_Percent_3+9 known-gap highlevel v4" xfId="1302" xr:uid="{00000000-0005-0000-0000-0000CD040000}"/>
    <cellStyle name="_Percent_3+9 Revenue Forecasting tool - essbase based" xfId="1303" xr:uid="{00000000-0005-0000-0000-0000CE040000}"/>
    <cellStyle name="_Percent_5+7 Preview" xfId="1304" xr:uid="{00000000-0005-0000-0000-0000CF040000}"/>
    <cellStyle name="_Percent_560" xfId="1305" xr:uid="{00000000-0005-0000-0000-0000D0040000}"/>
    <cellStyle name="_Percent_7+5 Int-Ewd-Ext" xfId="1306" xr:uid="{00000000-0005-0000-0000-0000D1040000}"/>
    <cellStyle name="_Percent_7+5 Pipeline Rollforward (ACN)" xfId="1307" xr:uid="{00000000-0005-0000-0000-0000D2040000}"/>
    <cellStyle name="_Percent_7-19-07 SHS CEO Report Final Expanded View" xfId="1308" xr:uid="{00000000-0005-0000-0000-0000D3040000}"/>
    <cellStyle name="_Percent_9+3_Budget Forecast Timeline v2." xfId="1309" xr:uid="{00000000-0005-0000-0000-0000D4040000}"/>
    <cellStyle name="_Percent_A9" xfId="1310" xr:uid="{00000000-0005-0000-0000-0000D5040000}"/>
    <cellStyle name="_Percent_AGP_Screen 03.25.04" xfId="1311" xr:uid="{00000000-0005-0000-0000-0000D6040000}"/>
    <cellStyle name="_Percent_Bi weekly rollforward 11 1 07v2" xfId="1312" xr:uid="{00000000-0005-0000-0000-0000D7040000}"/>
    <cellStyle name="_Percent_Bi weekly rollforward 11 29 08 w DV updates" xfId="1313" xr:uid="{00000000-0005-0000-0000-0000D8040000}"/>
    <cellStyle name="_Percent_Bi weekly rollforward 12-13-07" xfId="1314" xr:uid="{00000000-0005-0000-0000-0000D9040000}"/>
    <cellStyle name="_Percent_Bi weekly rollforward 1-24-08" xfId="1315" xr:uid="{00000000-0005-0000-0000-0000DA040000}"/>
    <cellStyle name="_Percent_Bi weekly rollforward 1-9-08" xfId="1316" xr:uid="{00000000-0005-0000-0000-0000DB040000}"/>
    <cellStyle name="_Percent_Bi weekly rollforward 8.16.07 v1" xfId="1317" xr:uid="{00000000-0005-0000-0000-0000DC040000}"/>
    <cellStyle name="_Percent_Big Customer PL 8+4 Pierce Sch A_V1" xfId="1318" xr:uid="{00000000-0005-0000-0000-0000DD040000}"/>
    <cellStyle name="_Percent_Bi-weekly SHS Best Est. Rev Rfwd 7-05-07" xfId="1319" xr:uid="{00000000-0005-0000-0000-0000DE040000}"/>
    <cellStyle name="_Percent_Bi-weekly SHS Best Est. Rev Rfwd 7-26-07 Final" xfId="1320" xr:uid="{00000000-0005-0000-0000-0000DF040000}"/>
    <cellStyle name="_Percent_Biweekly with Hansen model" xfId="1321" xr:uid="{00000000-0005-0000-0000-0000E0040000}"/>
    <cellStyle name="_Percent_Book1" xfId="1322" xr:uid="{00000000-0005-0000-0000-0000E1040000}"/>
    <cellStyle name="_Percent_Book2" xfId="1323" xr:uid="{00000000-0005-0000-0000-0000E2040000}"/>
    <cellStyle name="_Percent_Bridge - 2008 Revenue Bud" xfId="1324" xr:uid="{00000000-0005-0000-0000-0000E3040000}"/>
    <cellStyle name="_Percent_Bronco 2005 Guidance Summary 01.19.05" xfId="1325" xr:uid="{00000000-0005-0000-0000-0000E4040000}"/>
    <cellStyle name="_Percent_Bronco Screen 10.20.04" xfId="1326" xr:uid="{00000000-0005-0000-0000-0000E5040000}"/>
    <cellStyle name="_Percent_Bronco Screen 7.19.04" xfId="1327" xr:uid="{00000000-0005-0000-0000-0000E6040000}"/>
    <cellStyle name="_Percent_Bronco Screen 8.21.04" xfId="1328" xr:uid="{00000000-0005-0000-0000-0000E7040000}"/>
    <cellStyle name="_Percent_Bronco Ten-Year DCF Model (CD) V2 9.1.04" xfId="1329" xr:uid="{00000000-0005-0000-0000-0000E8040000}"/>
    <cellStyle name="_Percent_CER (41270)" xfId="1330" xr:uid="{00000000-0005-0000-0000-0000E9040000}"/>
    <cellStyle name="_Percent_CHARTERHOUSE OPERATING MODEL- Revised July 25" xfId="1331" xr:uid="{00000000-0005-0000-0000-0000EA040000}"/>
    <cellStyle name="_Percent_Copy of Point BS Variance Analysis (BT Update) 12.16.05" xfId="1332" xr:uid="{00000000-0005-0000-0000-0000EB040000}"/>
    <cellStyle name="_Percent_Copy of Point BS Variance Analysis FINAL 12.19.05 v2" xfId="1333" xr:uid="{00000000-0005-0000-0000-0000EC040000}"/>
    <cellStyle name="_Percent_Cost Savings 5+7" xfId="1334" xr:uid="{00000000-0005-0000-0000-0000ED040000}"/>
    <cellStyle name="_Percent_CRO Public Comps - 4.25.05" xfId="1335" xr:uid="{00000000-0005-0000-0000-0000EE040000}"/>
    <cellStyle name="_Percent_DCF - 20 Year" xfId="1336" xr:uid="{00000000-0005-0000-0000-0000EF040000}"/>
    <cellStyle name="_Percent_Dental 2008-2010 best estimate model 3+9 version 4-9-07" xfId="1337" xr:uid="{00000000-0005-0000-0000-0000F0040000}"/>
    <cellStyle name="_Percent_Emp-Pay-PS 2006-2007-2008v4" xfId="1338" xr:uid="{00000000-0005-0000-0000-0000F1040000}"/>
    <cellStyle name="_Percent_Essbase load Rev Mem COC by Channel &amp; Customer" xfId="1339" xr:uid="{00000000-0005-0000-0000-0000F2040000}"/>
    <cellStyle name="_Percent_Essbase pull_HSG Consol_prod suite_revised for 7+5FC v2" xfId="1340" xr:uid="{00000000-0005-0000-0000-0000F3040000}"/>
    <cellStyle name="_Percent_Est Stretch" xfId="1341" xr:uid="{00000000-0005-0000-0000-0000F4040000}"/>
    <cellStyle name="_Percent_Federal NOL" xfId="1342" xr:uid="{00000000-0005-0000-0000-0000F5040000}"/>
    <cellStyle name="_Percent_Financial Review 10.02.07" xfId="1343" xr:uid="{00000000-0005-0000-0000-0000F6040000}"/>
    <cellStyle name="_Percent_Financial Review 8.22.07" xfId="1344" xr:uid="{00000000-0005-0000-0000-0000F7040000}"/>
    <cellStyle name="_Percent_Financial Review 8.25.07" xfId="1345" xr:uid="{00000000-0005-0000-0000-0000F8040000}"/>
    <cellStyle name="_Percent_Financial Slides" xfId="1346" xr:uid="{00000000-0005-0000-0000-0000F9040000}"/>
    <cellStyle name="_Percent_First Health Group Detailed Screen 10.14.04" xfId="1347" xr:uid="{00000000-0005-0000-0000-0000FA040000}"/>
    <cellStyle name="_Percent_First Health Model_10_05_04" xfId="1348" xr:uid="{00000000-0005-0000-0000-0000FB040000}"/>
    <cellStyle name="_Percent_FTEs PS 5+7" xfId="1349" xr:uid="{00000000-0005-0000-0000-0000FC040000}"/>
    <cellStyle name="_Percent_Gap Analysis" xfId="1350" xr:uid="{00000000-0005-0000-0000-0000FD040000}"/>
    <cellStyle name="_Percent_GBS Bi_Weekly 02-06-08" xfId="1351" xr:uid="{00000000-0005-0000-0000-0000FE040000}"/>
    <cellStyle name="_Percent_GIS_SCS Cost Control" xfId="1352" xr:uid="{00000000-0005-0000-0000-0000FF040000}"/>
    <cellStyle name="_Percent_GM" xfId="1353" xr:uid="{00000000-0005-0000-0000-000000050000}"/>
    <cellStyle name="_Percent_HCDS Exec Summary_v2" xfId="1354" xr:uid="{00000000-0005-0000-0000-000001050000}"/>
    <cellStyle name="_Percent_HCDS FTE 5+7 by month" xfId="1355" xr:uid="{00000000-0005-0000-0000-000002050000}"/>
    <cellStyle name="_Percent_HCDS Revenue Rollforward (HCDS)" xfId="1356" xr:uid="{00000000-0005-0000-0000-000003050000}"/>
    <cellStyle name="_Percent_HD Comps" xfId="1357" xr:uid="{00000000-0005-0000-0000-000004050000}"/>
    <cellStyle name="_Percent_Health Dialog Private Screen 12.13.04" xfId="1358" xr:uid="{00000000-0005-0000-0000-000005050000}"/>
    <cellStyle name="_Percent_HNT Screen 04.20.05" xfId="1359" xr:uid="{00000000-0005-0000-0000-000006050000}"/>
    <cellStyle name="_Percent_HNT Screen 5.7.04" xfId="1360" xr:uid="{00000000-0005-0000-0000-000007050000}"/>
    <cellStyle name="_Percent_HNT Screen 6.16.04" xfId="1361" xr:uid="{00000000-0005-0000-0000-000008050000}"/>
    <cellStyle name="_Percent_HSG 2008 Budget Bridge - KLD3" xfId="1362" xr:uid="{00000000-0005-0000-0000-000009050000}"/>
    <cellStyle name="_Percent_HSG quarterly" xfId="1363" xr:uid="{00000000-0005-0000-0000-00000A050000}"/>
    <cellStyle name="_Percent_Int-Ext-EWD - GBS V2" xfId="1364" xr:uid="{00000000-0005-0000-0000-00000B050000}"/>
    <cellStyle name="_Percent_John Way New and Improved GM Analysis_2009@ 2+10" xfId="1365" xr:uid="{00000000-0005-0000-0000-00000C050000}"/>
    <cellStyle name="_Percent_Known Rev - Gap Rept 20071102" xfId="1366" xr:uid="{00000000-0005-0000-0000-00000D050000}"/>
    <cellStyle name="_Percent_lbo_short_form" xfId="1367" xr:uid="{00000000-0005-0000-0000-00000E050000}"/>
    <cellStyle name="_Percent_Magellan Screen 03.08.05" xfId="1368" xr:uid="{00000000-0005-0000-0000-00000F050000}"/>
    <cellStyle name="_Percent_Magellan Screen 12.20.04" xfId="1369" xr:uid="{00000000-0005-0000-0000-000010050000}"/>
    <cellStyle name="_Percent_Magellan Screen 12.21.04 KJR" xfId="1370" xr:uid="{00000000-0005-0000-0000-000011050000}"/>
    <cellStyle name="_Percent_May 2007 Product Reporting - HCDS" xfId="1371" xr:uid="{00000000-0005-0000-0000-000012050000}"/>
    <cellStyle name="_Percent_McKesson Screen 1.07.05" xfId="1372" xr:uid="{00000000-0005-0000-0000-000013050000}"/>
    <cellStyle name="_Percent_McKesson Screen 1.31.05" xfId="1373" xr:uid="{00000000-0005-0000-0000-000014050000}"/>
    <cellStyle name="_Percent_McKesson Screen 4.20.05" xfId="1374" xr:uid="{00000000-0005-0000-0000-000015050000}"/>
    <cellStyle name="_Percent_Medicaid" xfId="1375" xr:uid="{00000000-0005-0000-0000-000016050000}"/>
    <cellStyle name="_Percent_Medicaid Comps" xfId="1376" xr:uid="{00000000-0005-0000-0000-000017050000}"/>
    <cellStyle name="_Percent_Membership" xfId="1377" xr:uid="{00000000-0005-0000-0000-000018050000}"/>
    <cellStyle name="_Percent_Membership Analysis 12.13.04" xfId="1378" xr:uid="{00000000-0005-0000-0000-000019050000}"/>
    <cellStyle name="_Percent_model for lehman 19jul02" xfId="1379" xr:uid="{00000000-0005-0000-0000-00001A050000}"/>
    <cellStyle name="_Percent_New Mexico Tax Issue 02.15.05" xfId="1380" xr:uid="{00000000-0005-0000-0000-00001B050000}"/>
    <cellStyle name="_Percent_NOL Benefit" xfId="1381" xr:uid="{00000000-0005-0000-0000-00001C050000}"/>
    <cellStyle name="_Percent_OptumHealth ACR Targets_110607v2" xfId="1382" xr:uid="{00000000-0005-0000-0000-00001D050000}"/>
    <cellStyle name="_Percent_Ovations 2+10 Impacts_03.27.08" xfId="1383" xr:uid="{00000000-0005-0000-0000-00001E050000}"/>
    <cellStyle name="_Percent_Ovations Program Template" xfId="1384" xr:uid="{00000000-0005-0000-0000-00001F050000}"/>
    <cellStyle name="_Percent_P&amp;L Sched" xfId="1385" xr:uid="{00000000-0005-0000-0000-000020050000}"/>
    <cellStyle name="_Percent_PacifiCare Health Systems Screening Analysis 02.04.05" xfId="1386" xr:uid="{00000000-0005-0000-0000-000021050000}"/>
    <cellStyle name="_Percent_PacifiCare Health Systems Screening Analysis 11.22.04" xfId="1387" xr:uid="{00000000-0005-0000-0000-000022050000}"/>
    <cellStyle name="_Percent_Page 11 - Operating Costs" xfId="1388" xr:uid="{00000000-0005-0000-0000-000023050000}"/>
    <cellStyle name="_Percent_PHS P&amp;L Membership and Multiple Comparison 11.22.04" xfId="1389" xr:uid="{00000000-0005-0000-0000-000024050000}"/>
    <cellStyle name="_Percent_pi5" xfId="1390" xr:uid="{00000000-0005-0000-0000-000025050000}"/>
    <cellStyle name="_Percent_pi5_Report 3" xfId="1391" xr:uid="{00000000-0005-0000-0000-000026050000}"/>
    <cellStyle name="_Percent_pi5_Sheet2" xfId="1392" xr:uid="{00000000-0005-0000-0000-000027050000}"/>
    <cellStyle name="_Percent_pi5_Sheet3" xfId="1393" xr:uid="{00000000-0005-0000-0000-000028050000}"/>
    <cellStyle name="_Percent_Pierce County 2+10 revenue forecast SFO" xfId="1394" xr:uid="{00000000-0005-0000-0000-000029050000}"/>
    <cellStyle name="_Percent_Pierce County PL 5+7 Pierce Sch A_V4" xfId="1395" xr:uid="{00000000-0005-0000-0000-00002A050000}"/>
    <cellStyle name="_Percent_Pipeline Rollforward_HSG" xfId="1396" xr:uid="{00000000-0005-0000-0000-00002B050000}"/>
    <cellStyle name="_Percent_PL Rollforward Template" xfId="1397" xr:uid="{00000000-0005-0000-0000-00002C050000}"/>
    <cellStyle name="_Percent_PL Summ-Detail_2007" xfId="1398" xr:uid="{00000000-0005-0000-0000-00002D050000}"/>
    <cellStyle name="_Percent_Productivity Docs" xfId="1399" xr:uid="{00000000-0005-0000-0000-00002E050000}"/>
    <cellStyle name="_Percent_Public Comps 10.27.04 (Updates)" xfId="1400" xr:uid="{00000000-0005-0000-0000-00002F050000}"/>
    <cellStyle name="_Percent_Public Comps 11.11.04.2005 Versionxls" xfId="1401" xr:uid="{00000000-0005-0000-0000-000030050000}"/>
    <cellStyle name="_Percent_Public Comps 4.2.04" xfId="1402" xr:uid="{00000000-0005-0000-0000-000031050000}"/>
    <cellStyle name="_Percent_Revised Downside Case 25 July" xfId="1403" xr:uid="{00000000-0005-0000-0000-000032050000}"/>
    <cellStyle name="_Percent_Risk Responsibility Matrix 8.13.04" xfId="1404" xr:uid="{00000000-0005-0000-0000-000033050000}"/>
    <cellStyle name="_Percent_Screening Tool - CHA 12.18.05" xfId="1405" xr:uid="{00000000-0005-0000-0000-000034050000}"/>
    <cellStyle name="_Percent_SCS 7+5 Capital FCST Template" xfId="1406" xr:uid="{00000000-0005-0000-0000-000035050000}"/>
    <cellStyle name="_Percent_SKM Valuation - Consideration Analysis 02.24.05" xfId="1407" xr:uid="{00000000-0005-0000-0000-000036050000}"/>
    <cellStyle name="_Percent_SLT Finance Slides_081807" xfId="1408" xr:uid="{00000000-0005-0000-0000-000037050000}"/>
    <cellStyle name="_Percent_Status Update Fender 8.02.06" xfId="1409" xr:uid="{00000000-0005-0000-0000-000038050000}"/>
    <cellStyle name="_Percent_Supplemental Schedules 1+11 FCST" xfId="1410" xr:uid="{00000000-0005-0000-0000-000039050000}"/>
    <cellStyle name="_Percent_Supplemental Schedules UPDATE" xfId="1411" xr:uid="{00000000-0005-0000-0000-00003A050000}"/>
    <cellStyle name="_Percent_surbid4 cloture" xfId="1412" xr:uid="{00000000-0005-0000-0000-00003B050000}"/>
    <cellStyle name="_Percent_surbid4 cloture_noos 2001 results 11jul01" xfId="1413" xr:uid="{00000000-0005-0000-0000-00003C050000}"/>
    <cellStyle name="_Percent_tropicos5" xfId="1414" xr:uid="{00000000-0005-0000-0000-00003D050000}"/>
    <cellStyle name="_Percent_Tsunami Comps 11.23.04 v2" xfId="1415" xr:uid="{00000000-0005-0000-0000-00003E050000}"/>
    <cellStyle name="_Percent_Tsunami Comps2" xfId="1416" xr:uid="{00000000-0005-0000-0000-00003F050000}"/>
    <cellStyle name="_Percent_TZIX Screen 05.07.04" xfId="1417" xr:uid="{00000000-0005-0000-0000-000040050000}"/>
    <cellStyle name="_Percent_UBH Bi-Weekly 110107_10+2" xfId="1418" xr:uid="{00000000-0005-0000-0000-000041050000}"/>
    <cellStyle name="_Percent_voice1.xls Chart 1" xfId="1419" xr:uid="{00000000-0005-0000-0000-000042050000}"/>
    <cellStyle name="_Percent_Walgreen Co Screen 03.14.05" xfId="1420" xr:uid="{00000000-0005-0000-0000-000043050000}"/>
    <cellStyle name="_Percent_WebMD Screen 01.08.05" xfId="1421" xr:uid="{00000000-0005-0000-0000-000044050000}"/>
    <cellStyle name="_Percent_WebMD Screen 01.10.05" xfId="1422" xr:uid="{00000000-0005-0000-0000-000045050000}"/>
    <cellStyle name="_Percent_Wellness 2007 5+7 Forecast" xfId="1423" xr:uid="{00000000-0005-0000-0000-000046050000}"/>
    <cellStyle name="_Percent_Worksheet in 2008 Business Plan Review Template_final" xfId="1424" xr:uid="{00000000-0005-0000-0000-000047050000}"/>
    <cellStyle name="_Percent_Worksheet in Supplemental Presentation" xfId="1425" xr:uid="{00000000-0005-0000-0000-000048050000}"/>
    <cellStyle name="_PercentSpace" xfId="1426" xr:uid="{00000000-0005-0000-0000-000049050000}"/>
    <cellStyle name="_PercentSpace_~0577852" xfId="1427" xr:uid="{00000000-0005-0000-0000-00004A050000}"/>
    <cellStyle name="_PercentSpace_~4026969" xfId="1428" xr:uid="{00000000-0005-0000-0000-00004B050000}"/>
    <cellStyle name="_PercentSpace_0+12 Care Solutions WD7 1.10.08 v3 - to SCS" xfId="1429" xr:uid="{00000000-0005-0000-0000-00004C050000}"/>
    <cellStyle name="_PercentSpace_0+12 Forecast" xfId="1430" xr:uid="{00000000-0005-0000-0000-00004D050000}"/>
    <cellStyle name="_PercentSpace_0+12 HSG FINAL" xfId="1431" xr:uid="{00000000-0005-0000-0000-00004E050000}"/>
    <cellStyle name="_PercentSpace_10+2 Rollforward template" xfId="1432" xr:uid="{00000000-0005-0000-0000-00004F050000}"/>
    <cellStyle name="_PercentSpace_2004_2005 EBITDA Bridge" xfId="1433" xr:uid="{00000000-0005-0000-0000-000050050000}"/>
    <cellStyle name="_PercentSpace_2004-7-8 v2 Segment Multiple Analysis" xfId="1434" xr:uid="{00000000-0005-0000-0000-000051050000}"/>
    <cellStyle name="_PercentSpace_2007 3+9 - Supplemental Schedules" xfId="1435" xr:uid="{00000000-0005-0000-0000-000052050000}"/>
    <cellStyle name="_PercentSpace_2007 3+9 Forecast - Disease Solutions V4" xfId="1436" xr:uid="{00000000-0005-0000-0000-000053050000}"/>
    <cellStyle name="_PercentSpace_2007 3+9 Margins" xfId="1437" xr:uid="{00000000-0005-0000-0000-000054050000}"/>
    <cellStyle name="_PercentSpace_2007 3+9 SUMMARY" xfId="1438" xr:uid="{00000000-0005-0000-0000-000055050000}"/>
    <cellStyle name="_PercentSpace_2007 3+9 SUMMARY 04.14.07" xfId="1439" xr:uid="{00000000-0005-0000-0000-000056050000}"/>
    <cellStyle name="_PercentSpace_2007 5+7 - Supplemental Schedules (v3)" xfId="1440" xr:uid="{00000000-0005-0000-0000-000057050000}"/>
    <cellStyle name="_PercentSpace_2007 5+7 SUMMARY" xfId="1441" xr:uid="{00000000-0005-0000-0000-000058050000}"/>
    <cellStyle name="_PercentSpace_2007 7+5 - Supplemental Schedules" xfId="1442" xr:uid="{00000000-0005-0000-0000-000059050000}"/>
    <cellStyle name="_PercentSpace_2007 7+5 Revenue Rollforward (URN)" xfId="1443" xr:uid="{00000000-0005-0000-0000-00005A050000}"/>
    <cellStyle name="_PercentSpace_2007 9+3 Analysis_AP" xfId="1444" xr:uid="{00000000-0005-0000-0000-00005B050000}"/>
    <cellStyle name="_PercentSpace_2007 Budget - Supplemental Schedules" xfId="1445" xr:uid="{00000000-0005-0000-0000-00005C050000}"/>
    <cellStyle name="_PercentSpace_2007 Revenue Rollforward - HCDS - 10-18-07" xfId="1446" xr:uid="{00000000-0005-0000-0000-00005D050000}"/>
    <cellStyle name="_PercentSpace_2007 Revenue Rollforward - HCDS - 11-02-07" xfId="1447" xr:uid="{00000000-0005-0000-0000-00005E050000}"/>
    <cellStyle name="_PercentSpace_2007_2008_Growth_Slides_11_02" xfId="1448" xr:uid="{00000000-0005-0000-0000-00005F050000}"/>
    <cellStyle name="_PercentSpace_2008 @ 10+2 FCST" xfId="1449" xr:uid="{00000000-0005-0000-0000-000060050000}"/>
    <cellStyle name="_PercentSpace_2008 7+5 Revenue Rollforward (URN)" xfId="1450" xr:uid="{00000000-0005-0000-0000-000061050000}"/>
    <cellStyle name="_PercentSpace_2008 Bi weekly Template" xfId="1451" xr:uid="{00000000-0005-0000-0000-000062050000}"/>
    <cellStyle name="_PercentSpace_2008 Bi-weekly SHS Best Est. &amp; Rev Rfwd 7-19-07" xfId="1452" xr:uid="{00000000-0005-0000-0000-000063050000}"/>
    <cellStyle name="_PercentSpace_2008 Bi-weekly SHS Best Est. &amp; Rev Rfwd 7-26-07" xfId="1453" xr:uid="{00000000-0005-0000-0000-000064050000}"/>
    <cellStyle name="_PercentSpace_2008 Bi-weekly SHS Best Est. Rev Rfwd 11-02-07" xfId="1454" xr:uid="{00000000-0005-0000-0000-000065050000}"/>
    <cellStyle name="_PercentSpace_2008 Executive Summary" xfId="1455" xr:uid="{00000000-0005-0000-0000-000066050000}"/>
    <cellStyle name="_PercentSpace_2008 HCDS Exec Summary" xfId="1456" xr:uid="{00000000-0005-0000-0000-000067050000}"/>
    <cellStyle name="_PercentSpace_2008 Pipeline Rollforward_HSG" xfId="1457" xr:uid="{00000000-0005-0000-0000-000068050000}"/>
    <cellStyle name="_PercentSpace_2008 Revenue Target 8-17-07 for Heather" xfId="1458" xr:uid="{00000000-0005-0000-0000-000069050000}"/>
    <cellStyle name="_PercentSpace_2008 Summary Detail - Dawn and John P." xfId="1459" xr:uid="{00000000-0005-0000-0000-00006A050000}"/>
    <cellStyle name="_PercentSpace_2008 UBH Best Est  Roll 10+2 080131" xfId="1460" xr:uid="{00000000-0005-0000-0000-00006B050000}"/>
    <cellStyle name="_PercentSpace_2008 UPLOAD Template EXTERNAL (10+2)" xfId="1461" xr:uid="{00000000-0005-0000-0000-00006C050000}"/>
    <cellStyle name="_PercentSpace_2008-04 Power Point Load" xfId="1462" xr:uid="{00000000-0005-0000-0000-00006D050000}"/>
    <cellStyle name="_PercentSpace_2009 2+10 Fcst Template - Schedules A-D.xls;F.xls;H.xls;M-Q use this file" xfId="1463" xr:uid="{00000000-0005-0000-0000-00006E050000}"/>
    <cellStyle name="_PercentSpace_2009-02 Power Point Load" xfId="1464" xr:uid="{00000000-0005-0000-0000-00006F050000}"/>
    <cellStyle name="_PercentSpace_2010 2+10_GM FCST" xfId="1465" xr:uid="{00000000-0005-0000-0000-000070050000}"/>
    <cellStyle name="_PercentSpace_3+9 known-gap highlevel v4" xfId="1466" xr:uid="{00000000-0005-0000-0000-000071050000}"/>
    <cellStyle name="_PercentSpace_3+9 Revenue Forecasting tool - essbase based" xfId="1467" xr:uid="{00000000-0005-0000-0000-000072050000}"/>
    <cellStyle name="_PercentSpace_5+7 Preview" xfId="1468" xr:uid="{00000000-0005-0000-0000-000073050000}"/>
    <cellStyle name="_PercentSpace_560" xfId="1469" xr:uid="{00000000-0005-0000-0000-000074050000}"/>
    <cellStyle name="_PercentSpace_7+5 Int-Ewd-Ext" xfId="1470" xr:uid="{00000000-0005-0000-0000-000075050000}"/>
    <cellStyle name="_PercentSpace_7+5 Pipeline Rollforward (ACN)" xfId="1471" xr:uid="{00000000-0005-0000-0000-000076050000}"/>
    <cellStyle name="_PercentSpace_7-19-07 SHS CEO Report Final Expanded View" xfId="1472" xr:uid="{00000000-0005-0000-0000-000077050000}"/>
    <cellStyle name="_PercentSpace_9+3_Budget Forecast Timeline v2." xfId="1473" xr:uid="{00000000-0005-0000-0000-000078050000}"/>
    <cellStyle name="_PercentSpace_A9" xfId="1474" xr:uid="{00000000-0005-0000-0000-000079050000}"/>
    <cellStyle name="_PercentSpace_AGP_Screen 03.25.04" xfId="1475" xr:uid="{00000000-0005-0000-0000-00007A050000}"/>
    <cellStyle name="_PercentSpace_Bi weekly rollforward 11 1 07v2" xfId="1476" xr:uid="{00000000-0005-0000-0000-00007B050000}"/>
    <cellStyle name="_PercentSpace_Bi weekly rollforward 11 29 08 w DV updates" xfId="1477" xr:uid="{00000000-0005-0000-0000-00007C050000}"/>
    <cellStyle name="_PercentSpace_Bi weekly rollforward 12-13-07" xfId="1478" xr:uid="{00000000-0005-0000-0000-00007D050000}"/>
    <cellStyle name="_PercentSpace_Bi weekly rollforward 1-24-08" xfId="1479" xr:uid="{00000000-0005-0000-0000-00007E050000}"/>
    <cellStyle name="_PercentSpace_Bi weekly rollforward 1-9-08" xfId="1480" xr:uid="{00000000-0005-0000-0000-00007F050000}"/>
    <cellStyle name="_PercentSpace_Bi weekly rollforward 8.16.07 v1" xfId="1481" xr:uid="{00000000-0005-0000-0000-000080050000}"/>
    <cellStyle name="_PercentSpace_Big Customer PL 8+4 Pierce Sch A_V1" xfId="1482" xr:uid="{00000000-0005-0000-0000-000081050000}"/>
    <cellStyle name="_PercentSpace_Bi-weekly SHS Best Est. Rev Rfwd 7-05-07" xfId="1483" xr:uid="{00000000-0005-0000-0000-000082050000}"/>
    <cellStyle name="_PercentSpace_Bi-weekly SHS Best Est. Rev Rfwd 7-26-07 Final" xfId="1484" xr:uid="{00000000-0005-0000-0000-000083050000}"/>
    <cellStyle name="_PercentSpace_Biweekly with Hansen model" xfId="1485" xr:uid="{00000000-0005-0000-0000-000084050000}"/>
    <cellStyle name="_PercentSpace_Book1" xfId="1486" xr:uid="{00000000-0005-0000-0000-000085050000}"/>
    <cellStyle name="_PercentSpace_Book2" xfId="1487" xr:uid="{00000000-0005-0000-0000-000086050000}"/>
    <cellStyle name="_PercentSpace_Bridge - 2008 Revenue Bud" xfId="1488" xr:uid="{00000000-0005-0000-0000-000087050000}"/>
    <cellStyle name="_PercentSpace_Bronco 2005 Guidance Summary 01.19.05" xfId="1489" xr:uid="{00000000-0005-0000-0000-000088050000}"/>
    <cellStyle name="_PercentSpace_Bronco Screen 10.20.04" xfId="1490" xr:uid="{00000000-0005-0000-0000-000089050000}"/>
    <cellStyle name="_PercentSpace_Bronco Screen 7.19.04" xfId="1491" xr:uid="{00000000-0005-0000-0000-00008A050000}"/>
    <cellStyle name="_PercentSpace_Bronco Screen 8.21.04" xfId="1492" xr:uid="{00000000-0005-0000-0000-00008B050000}"/>
    <cellStyle name="_PercentSpace_Bronco Ten-Year DCF Model (CD) V2 9.1.04" xfId="1493" xr:uid="{00000000-0005-0000-0000-00008C050000}"/>
    <cellStyle name="_PercentSpace_CER (41270)" xfId="1494" xr:uid="{00000000-0005-0000-0000-00008D050000}"/>
    <cellStyle name="_PercentSpace_CHARTERHOUSE OPERATING MODEL- Revised July 25" xfId="1495" xr:uid="{00000000-0005-0000-0000-00008E050000}"/>
    <cellStyle name="_PercentSpace_Copy of Point BS Variance Analysis (BT Update) 12.16.05" xfId="1496" xr:uid="{00000000-0005-0000-0000-00008F050000}"/>
    <cellStyle name="_PercentSpace_Copy of Point BS Variance Analysis FINAL 12.19.05 v2" xfId="1497" xr:uid="{00000000-0005-0000-0000-000090050000}"/>
    <cellStyle name="_PercentSpace_Cost Savings 5+7" xfId="1498" xr:uid="{00000000-0005-0000-0000-000091050000}"/>
    <cellStyle name="_PercentSpace_CRO Public Comps - 4.25.05" xfId="1499" xr:uid="{00000000-0005-0000-0000-000092050000}"/>
    <cellStyle name="_PercentSpace_DCF - 20 Year" xfId="1500" xr:uid="{00000000-0005-0000-0000-000093050000}"/>
    <cellStyle name="_PercentSpace_Dental 2008-2010 best estimate model 3+9 version 4-9-07" xfId="1501" xr:uid="{00000000-0005-0000-0000-000094050000}"/>
    <cellStyle name="_PercentSpace_Emp-Pay-PS 2006-2007-2008v4" xfId="1502" xr:uid="{00000000-0005-0000-0000-000095050000}"/>
    <cellStyle name="_PercentSpace_Essbase load Rev Mem COC by Channel &amp; Customer" xfId="1503" xr:uid="{00000000-0005-0000-0000-000096050000}"/>
    <cellStyle name="_PercentSpace_Essbase pull_HSG Consol_prod suite_revised for 7+5FC v2" xfId="1504" xr:uid="{00000000-0005-0000-0000-000097050000}"/>
    <cellStyle name="_PercentSpace_Est Stretch" xfId="1505" xr:uid="{00000000-0005-0000-0000-000098050000}"/>
    <cellStyle name="_PercentSpace_Federal NOL" xfId="1506" xr:uid="{00000000-0005-0000-0000-000099050000}"/>
    <cellStyle name="_PercentSpace_Financial Review 10.02.07" xfId="1507" xr:uid="{00000000-0005-0000-0000-00009A050000}"/>
    <cellStyle name="_PercentSpace_Financial Review 8.22.07" xfId="1508" xr:uid="{00000000-0005-0000-0000-00009B050000}"/>
    <cellStyle name="_PercentSpace_Financial Review 8.25.07" xfId="1509" xr:uid="{00000000-0005-0000-0000-00009C050000}"/>
    <cellStyle name="_PercentSpace_Financial Slides" xfId="1510" xr:uid="{00000000-0005-0000-0000-00009D050000}"/>
    <cellStyle name="_PercentSpace_First Health Group Detailed Screen 10.14.04" xfId="1511" xr:uid="{00000000-0005-0000-0000-00009E050000}"/>
    <cellStyle name="_PercentSpace_First Health Model_10_05_04" xfId="1512" xr:uid="{00000000-0005-0000-0000-00009F050000}"/>
    <cellStyle name="_PercentSpace_FTEs PS 5+7" xfId="1513" xr:uid="{00000000-0005-0000-0000-0000A0050000}"/>
    <cellStyle name="_PercentSpace_Gap Analysis" xfId="1514" xr:uid="{00000000-0005-0000-0000-0000A1050000}"/>
    <cellStyle name="_PercentSpace_GBS Bi_Weekly 02-06-08" xfId="1515" xr:uid="{00000000-0005-0000-0000-0000A2050000}"/>
    <cellStyle name="_PercentSpace_GIS_SCS Cost Control" xfId="1516" xr:uid="{00000000-0005-0000-0000-0000A3050000}"/>
    <cellStyle name="_PercentSpace_GM" xfId="1517" xr:uid="{00000000-0005-0000-0000-0000A4050000}"/>
    <cellStyle name="_PercentSpace_HCDS Exec Summary_v2" xfId="1518" xr:uid="{00000000-0005-0000-0000-0000A5050000}"/>
    <cellStyle name="_PercentSpace_HCDS FTE 5+7 by month" xfId="1519" xr:uid="{00000000-0005-0000-0000-0000A6050000}"/>
    <cellStyle name="_PercentSpace_HCDS Revenue Rollforward (HCDS)" xfId="1520" xr:uid="{00000000-0005-0000-0000-0000A7050000}"/>
    <cellStyle name="_PercentSpace_HD Comps" xfId="1521" xr:uid="{00000000-0005-0000-0000-0000A8050000}"/>
    <cellStyle name="_PercentSpace_Health Dialog Private Screen 12.13.04" xfId="1522" xr:uid="{00000000-0005-0000-0000-0000A9050000}"/>
    <cellStyle name="_PercentSpace_HNT Screen 04.20.05" xfId="1523" xr:uid="{00000000-0005-0000-0000-0000AA050000}"/>
    <cellStyle name="_PercentSpace_HNT Screen 5.7.04" xfId="1524" xr:uid="{00000000-0005-0000-0000-0000AB050000}"/>
    <cellStyle name="_PercentSpace_HNT Screen 6.16.04" xfId="1525" xr:uid="{00000000-0005-0000-0000-0000AC050000}"/>
    <cellStyle name="_PercentSpace_HSG 2008 Budget Bridge - KLD3" xfId="1526" xr:uid="{00000000-0005-0000-0000-0000AD050000}"/>
    <cellStyle name="_PercentSpace_HSG quarterly" xfId="1527" xr:uid="{00000000-0005-0000-0000-0000AE050000}"/>
    <cellStyle name="_PercentSpace_Int-Ext-EWD - GBS V2" xfId="1528" xr:uid="{00000000-0005-0000-0000-0000AF050000}"/>
    <cellStyle name="_PercentSpace_John Way New and Improved GM Analysis_2009@ 2+10" xfId="1529" xr:uid="{00000000-0005-0000-0000-0000B0050000}"/>
    <cellStyle name="_PercentSpace_Known Rev - Gap Rept 20071102" xfId="1530" xr:uid="{00000000-0005-0000-0000-0000B1050000}"/>
    <cellStyle name="_PercentSpace_lbo_short_form" xfId="1531" xr:uid="{00000000-0005-0000-0000-0000B2050000}"/>
    <cellStyle name="_PercentSpace_Magellan Screen 03.08.05" xfId="1532" xr:uid="{00000000-0005-0000-0000-0000B3050000}"/>
    <cellStyle name="_PercentSpace_Magellan Screen 12.20.04" xfId="1533" xr:uid="{00000000-0005-0000-0000-0000B4050000}"/>
    <cellStyle name="_PercentSpace_Magellan Screen 12.21.04 KJR" xfId="1534" xr:uid="{00000000-0005-0000-0000-0000B5050000}"/>
    <cellStyle name="_PercentSpace_May 2007 Product Reporting - HCDS" xfId="1535" xr:uid="{00000000-0005-0000-0000-0000B6050000}"/>
    <cellStyle name="_PercentSpace_McKesson Screen 1.07.05" xfId="1536" xr:uid="{00000000-0005-0000-0000-0000B7050000}"/>
    <cellStyle name="_PercentSpace_McKesson Screen 1.31.05" xfId="1537" xr:uid="{00000000-0005-0000-0000-0000B8050000}"/>
    <cellStyle name="_PercentSpace_McKesson Screen 4.20.05" xfId="1538" xr:uid="{00000000-0005-0000-0000-0000B9050000}"/>
    <cellStyle name="_PercentSpace_Medicaid" xfId="1539" xr:uid="{00000000-0005-0000-0000-0000BA050000}"/>
    <cellStyle name="_PercentSpace_Medicaid Comps" xfId="1540" xr:uid="{00000000-0005-0000-0000-0000BB050000}"/>
    <cellStyle name="_PercentSpace_Membership" xfId="1541" xr:uid="{00000000-0005-0000-0000-0000BC050000}"/>
    <cellStyle name="_PercentSpace_Membership Analysis 12.13.04" xfId="1542" xr:uid="{00000000-0005-0000-0000-0000BD050000}"/>
    <cellStyle name="_PercentSpace_model for lehman 19jul02" xfId="1543" xr:uid="{00000000-0005-0000-0000-0000BE050000}"/>
    <cellStyle name="_PercentSpace_New Mexico Tax Issue 02.15.05" xfId="1544" xr:uid="{00000000-0005-0000-0000-0000BF050000}"/>
    <cellStyle name="_PercentSpace_NOL Benefit" xfId="1545" xr:uid="{00000000-0005-0000-0000-0000C0050000}"/>
    <cellStyle name="_PercentSpace_OptumHealth ACR Targets_110607v2" xfId="1546" xr:uid="{00000000-0005-0000-0000-0000C1050000}"/>
    <cellStyle name="_PercentSpace_Ovations 2+10 Impacts_03.27.08" xfId="1547" xr:uid="{00000000-0005-0000-0000-0000C2050000}"/>
    <cellStyle name="_PercentSpace_Ovations Program Template" xfId="1548" xr:uid="{00000000-0005-0000-0000-0000C3050000}"/>
    <cellStyle name="_PercentSpace_P&amp;L Sched" xfId="1549" xr:uid="{00000000-0005-0000-0000-0000C4050000}"/>
    <cellStyle name="_PercentSpace_PacifiCare Health Systems Screening Analysis 02.04.05" xfId="1550" xr:uid="{00000000-0005-0000-0000-0000C5050000}"/>
    <cellStyle name="_PercentSpace_PacifiCare Health Systems Screening Analysis 11.22.04" xfId="1551" xr:uid="{00000000-0005-0000-0000-0000C6050000}"/>
    <cellStyle name="_PercentSpace_Page 11 - Operating Costs" xfId="1552" xr:uid="{00000000-0005-0000-0000-0000C7050000}"/>
    <cellStyle name="_PercentSpace_PHS P&amp;L Membership and Multiple Comparison 11.22.04" xfId="1553" xr:uid="{00000000-0005-0000-0000-0000C8050000}"/>
    <cellStyle name="_PercentSpace_pi5" xfId="1554" xr:uid="{00000000-0005-0000-0000-0000C9050000}"/>
    <cellStyle name="_PercentSpace_pi5_Report 3" xfId="1555" xr:uid="{00000000-0005-0000-0000-0000CA050000}"/>
    <cellStyle name="_PercentSpace_pi5_Sheet2" xfId="1556" xr:uid="{00000000-0005-0000-0000-0000CB050000}"/>
    <cellStyle name="_PercentSpace_pi5_Sheet3" xfId="1557" xr:uid="{00000000-0005-0000-0000-0000CC050000}"/>
    <cellStyle name="_PercentSpace_Pierce County 2+10 revenue forecast SFO" xfId="1558" xr:uid="{00000000-0005-0000-0000-0000CD050000}"/>
    <cellStyle name="_PercentSpace_Pierce County PL 5+7 Pierce Sch A_V4" xfId="1559" xr:uid="{00000000-0005-0000-0000-0000CE050000}"/>
    <cellStyle name="_PercentSpace_Pipeline Rollforward_HSG" xfId="1560" xr:uid="{00000000-0005-0000-0000-0000CF050000}"/>
    <cellStyle name="_PercentSpace_PL Rollforward Template" xfId="1561" xr:uid="{00000000-0005-0000-0000-0000D0050000}"/>
    <cellStyle name="_PercentSpace_PL Summ-Detail_2007" xfId="1562" xr:uid="{00000000-0005-0000-0000-0000D1050000}"/>
    <cellStyle name="_PercentSpace_Productivity Docs" xfId="1563" xr:uid="{00000000-0005-0000-0000-0000D2050000}"/>
    <cellStyle name="_PercentSpace_Public Comps 10.27.04 (Updates)" xfId="1564" xr:uid="{00000000-0005-0000-0000-0000D3050000}"/>
    <cellStyle name="_PercentSpace_Public Comps 11.11.04.2005 Versionxls" xfId="1565" xr:uid="{00000000-0005-0000-0000-0000D4050000}"/>
    <cellStyle name="_PercentSpace_Public Comps 4.2.04" xfId="1566" xr:uid="{00000000-0005-0000-0000-0000D5050000}"/>
    <cellStyle name="_PercentSpace_Revised Downside Case 25 July" xfId="1567" xr:uid="{00000000-0005-0000-0000-0000D6050000}"/>
    <cellStyle name="_PercentSpace_Risk Responsibility Matrix 8.13.04" xfId="1568" xr:uid="{00000000-0005-0000-0000-0000D7050000}"/>
    <cellStyle name="_PercentSpace_Screening Tool - CHA 12.18.05" xfId="1569" xr:uid="{00000000-0005-0000-0000-0000D8050000}"/>
    <cellStyle name="_PercentSpace_SCS 7+5 Capital FCST Template" xfId="1570" xr:uid="{00000000-0005-0000-0000-0000D9050000}"/>
    <cellStyle name="_PercentSpace_SKM Valuation - Consideration Analysis 02.24.05" xfId="1571" xr:uid="{00000000-0005-0000-0000-0000DA050000}"/>
    <cellStyle name="_PercentSpace_SLT Finance Slides_081807" xfId="1572" xr:uid="{00000000-0005-0000-0000-0000DB050000}"/>
    <cellStyle name="_PercentSpace_Status Update Fender 8.02.06" xfId="1573" xr:uid="{00000000-0005-0000-0000-0000DC050000}"/>
    <cellStyle name="_PercentSpace_Supplemental Schedules 1+11 FCST" xfId="1574" xr:uid="{00000000-0005-0000-0000-0000DD050000}"/>
    <cellStyle name="_PercentSpace_Supplemental Schedules UPDATE" xfId="1575" xr:uid="{00000000-0005-0000-0000-0000DE050000}"/>
    <cellStyle name="_PercentSpace_surbid4 cloture" xfId="1576" xr:uid="{00000000-0005-0000-0000-0000DF050000}"/>
    <cellStyle name="_PercentSpace_surbid4 cloture_1" xfId="1577" xr:uid="{00000000-0005-0000-0000-0000E0050000}"/>
    <cellStyle name="_PercentSpace_surbid4 cloture_1_noos 2001 results 11jul01" xfId="1578" xr:uid="{00000000-0005-0000-0000-0000E1050000}"/>
    <cellStyle name="_PercentSpace_surbid4 cloture_noos 2001 results 11jul01" xfId="1579" xr:uid="{00000000-0005-0000-0000-0000E2050000}"/>
    <cellStyle name="_PercentSpace_tropicos5" xfId="1580" xr:uid="{00000000-0005-0000-0000-0000E3050000}"/>
    <cellStyle name="_PercentSpace_Tsunami Comps 11.23.04 v2" xfId="1581" xr:uid="{00000000-0005-0000-0000-0000E4050000}"/>
    <cellStyle name="_PercentSpace_Tsunami Comps2" xfId="1582" xr:uid="{00000000-0005-0000-0000-0000E5050000}"/>
    <cellStyle name="_PercentSpace_TZIX Screen 05.07.04" xfId="1583" xr:uid="{00000000-0005-0000-0000-0000E6050000}"/>
    <cellStyle name="_PercentSpace_UBH Bi-Weekly 110107_10+2" xfId="1584" xr:uid="{00000000-0005-0000-0000-0000E7050000}"/>
    <cellStyle name="_PercentSpace_voice1.xls Chart 1" xfId="1585" xr:uid="{00000000-0005-0000-0000-0000E8050000}"/>
    <cellStyle name="_PercentSpace_Walgreen Co Screen 03.14.05" xfId="1586" xr:uid="{00000000-0005-0000-0000-0000E9050000}"/>
    <cellStyle name="_PercentSpace_WebMD Screen 01.08.05" xfId="1587" xr:uid="{00000000-0005-0000-0000-0000EA050000}"/>
    <cellStyle name="_PercentSpace_WebMD Screen 01.10.05" xfId="1588" xr:uid="{00000000-0005-0000-0000-0000EB050000}"/>
    <cellStyle name="_PercentSpace_Wellness 2007 5+7 Forecast" xfId="1589" xr:uid="{00000000-0005-0000-0000-0000EC050000}"/>
    <cellStyle name="_PercentSpace_Worksheet in 2008 Business Plan Review Template_final" xfId="1590" xr:uid="{00000000-0005-0000-0000-0000ED050000}"/>
    <cellStyle name="_PercentSpace_Worksheet in Supplemental Presentation" xfId="1591" xr:uid="{00000000-0005-0000-0000-0000EE050000}"/>
    <cellStyle name="_Pierce County PL 5+7 Pierce Sch A_V4" xfId="1592" xr:uid="{00000000-0005-0000-0000-0000EF050000}"/>
    <cellStyle name="_Pierce County PL 5+7 Pierce Sch A_V4_Report 3" xfId="1593" xr:uid="{00000000-0005-0000-0000-0000F0050000}"/>
    <cellStyle name="_Pierce County PL 5+7 Pierce Sch A_V4_Sheet2" xfId="1594" xr:uid="{00000000-0005-0000-0000-0000F1050000}"/>
    <cellStyle name="_Pierce County PL 5+7 Pierce Sch A_V4_Sheet3" xfId="1595" xr:uid="{00000000-0005-0000-0000-0000F2050000}"/>
    <cellStyle name="_Pierce County WA Pricing 10-30-08 Final" xfId="1596" xr:uid="{00000000-0005-0000-0000-0000F3050000}"/>
    <cellStyle name="_Pierce County WA Pricing 10-30-08 Final_Report 3" xfId="1597" xr:uid="{00000000-0005-0000-0000-0000F4050000}"/>
    <cellStyle name="_Pierce County WA Pricing 10-30-08 Final_Sheet2" xfId="1598" xr:uid="{00000000-0005-0000-0000-0000F5050000}"/>
    <cellStyle name="_Pierce County WA Pricing 10-30-08 Final_Sheet3" xfId="1599" xr:uid="{00000000-0005-0000-0000-0000F6050000}"/>
    <cellStyle name="_Pierce County WA Pricing 9-24-09 Rev Staff" xfId="1600" xr:uid="{00000000-0005-0000-0000-0000F7050000}"/>
    <cellStyle name="_Pierce County WA Pricing 9-24-09 Rev Staff_Report 3" xfId="1601" xr:uid="{00000000-0005-0000-0000-0000F8050000}"/>
    <cellStyle name="_Pierce County WA Pricing 9-24-09 Rev Staff_Sheet2" xfId="1602" xr:uid="{00000000-0005-0000-0000-0000F9050000}"/>
    <cellStyle name="_Pierce County WA Pricing 9-24-09 Rev Staff_Sheet3" xfId="1603" xr:uid="{00000000-0005-0000-0000-0000FA050000}"/>
    <cellStyle name="_Pierce Pricing Revised P&amp;L 2-11-09" xfId="1604" xr:uid="{00000000-0005-0000-0000-0000FB050000}"/>
    <cellStyle name="_Pierce Pricing Revised P&amp;L 2-11-09_Report 3" xfId="1605" xr:uid="{00000000-0005-0000-0000-0000FC050000}"/>
    <cellStyle name="_Pierce Pricing Revised P&amp;L 2-11-09_Sheet2" xfId="1606" xr:uid="{00000000-0005-0000-0000-0000FD050000}"/>
    <cellStyle name="_Pierce Pricing Revised P&amp;L 2-11-09_Sheet3" xfId="1607" xr:uid="{00000000-0005-0000-0000-0000FE050000}"/>
    <cellStyle name="_Prelim Department Mapping_4" xfId="1608" xr:uid="{00000000-0005-0000-0000-0000FF050000}"/>
    <cellStyle name="_Prelim Department Mapping_4_Report 3" xfId="1609" xr:uid="{00000000-0005-0000-0000-000000060000}"/>
    <cellStyle name="_Prelim Department Mapping_4_Sheet2" xfId="1610" xr:uid="{00000000-0005-0000-0000-000001060000}"/>
    <cellStyle name="_Prelim Department Mapping_4_Sheet3" xfId="1611" xr:uid="{00000000-0005-0000-0000-000002060000}"/>
    <cellStyle name="_Productivity" xfId="1612" xr:uid="{00000000-0005-0000-0000-000003060000}"/>
    <cellStyle name="_Productivity_Report 3" xfId="1613" xr:uid="{00000000-0005-0000-0000-000004060000}"/>
    <cellStyle name="_Productivity_Sheet2" xfId="1614" xr:uid="{00000000-0005-0000-0000-000005060000}"/>
    <cellStyle name="_Productivity_Sheet3" xfId="1615" xr:uid="{00000000-0005-0000-0000-000006060000}"/>
    <cellStyle name="_PS 9.0 Exp Review" xfId="1616" xr:uid="{00000000-0005-0000-0000-000007060000}"/>
    <cellStyle name="_PS 9.0 Exp Review_Report 3" xfId="1617" xr:uid="{00000000-0005-0000-0000-000008060000}"/>
    <cellStyle name="_PS 9.0 Exp Review_Sheet2" xfId="1618" xr:uid="{00000000-0005-0000-0000-000009060000}"/>
    <cellStyle name="_PS 9.0 Exp Review_Sheet3" xfId="1619" xr:uid="{00000000-0005-0000-0000-00000A060000}"/>
    <cellStyle name="_PS staff rprtng line 2009" xfId="1620" xr:uid="{00000000-0005-0000-0000-00000B060000}"/>
    <cellStyle name="_PS staff rprtng line 2009_Report 3" xfId="1621" xr:uid="{00000000-0005-0000-0000-00000C060000}"/>
    <cellStyle name="_PS staff rprtng line 2009_Sheet2" xfId="1622" xr:uid="{00000000-0005-0000-0000-00000D060000}"/>
    <cellStyle name="_PS staff rprtng line 2009_Sheet3" xfId="1623" xr:uid="{00000000-0005-0000-0000-00000E060000}"/>
    <cellStyle name="_Renewal Status List - UBH w EAP 080926" xfId="1624" xr:uid="{00000000-0005-0000-0000-00000F060000}"/>
    <cellStyle name="_Renewal Status List - UBH w EAP 080926_Report 3" xfId="1625" xr:uid="{00000000-0005-0000-0000-000010060000}"/>
    <cellStyle name="_Renewal Status List - UBH w EAP 080926_Sheet2" xfId="1626" xr:uid="{00000000-0005-0000-0000-000011060000}"/>
    <cellStyle name="_Renewal Status List - UBH w EAP 080926_Sheet3" xfId="1627" xr:uid="{00000000-0005-0000-0000-000012060000}"/>
    <cellStyle name="_Revenue Summary 06-07-08" xfId="1628" xr:uid="{00000000-0005-0000-0000-000013060000}"/>
    <cellStyle name="_Revenue Summary 06-07-08_Report 3" xfId="1629" xr:uid="{00000000-0005-0000-0000-000014060000}"/>
    <cellStyle name="_Revenue Summary 06-07-08_Sheet2" xfId="1630" xr:uid="{00000000-0005-0000-0000-000015060000}"/>
    <cellStyle name="_Revenue Summary 06-07-08_Sheet3" xfId="1631" xr:uid="{00000000-0005-0000-0000-000016060000}"/>
    <cellStyle name="_SCS 5+7 BU Capital tempate" xfId="1632" xr:uid="{00000000-0005-0000-0000-000017060000}"/>
    <cellStyle name="_SCS 5+7 BU Capital tempate_Report 3" xfId="1633" xr:uid="{00000000-0005-0000-0000-000018060000}"/>
    <cellStyle name="_SCS 5+7 BU Capital tempate_Sheet2" xfId="1634" xr:uid="{00000000-0005-0000-0000-000019060000}"/>
    <cellStyle name="_SCS 5+7 BU Capital tempate_Sheet3" xfId="1635" xr:uid="{00000000-0005-0000-0000-00001A060000}"/>
    <cellStyle name="_SCS 7+5 Capital FCST Template" xfId="1636" xr:uid="{00000000-0005-0000-0000-00001B060000}"/>
    <cellStyle name="_SCS 7+5 Capital FCST Template_Report 3" xfId="1637" xr:uid="{00000000-0005-0000-0000-00001C060000}"/>
    <cellStyle name="_SCS 7+5 Capital FCST Template_Sheet2" xfId="1638" xr:uid="{00000000-0005-0000-0000-00001D060000}"/>
    <cellStyle name="_SCS 7+5 Capital FCST Template_Sheet3" xfId="1639" xr:uid="{00000000-0005-0000-0000-00001E060000}"/>
    <cellStyle name="_Sep PS Ext Rev" xfId="1640" xr:uid="{00000000-0005-0000-0000-00001F060000}"/>
    <cellStyle name="_Sep PS Ext Rev_Report 3" xfId="1641" xr:uid="{00000000-0005-0000-0000-000020060000}"/>
    <cellStyle name="_Sep PS Ext Rev_Sheet2" xfId="1642" xr:uid="{00000000-0005-0000-0000-000021060000}"/>
    <cellStyle name="_Sep PS Ext Rev_Sheet3" xfId="1643" xr:uid="{00000000-0005-0000-0000-000022060000}"/>
    <cellStyle name="_September 2008 FLASH_Updated for Actual_WD3 AM" xfId="1644" xr:uid="{00000000-0005-0000-0000-000023060000}"/>
    <cellStyle name="_September 2008 FLASH_Updated for Actual_WD3 AM_Report 3" xfId="1645" xr:uid="{00000000-0005-0000-0000-000024060000}"/>
    <cellStyle name="_September 2008 FLASH_Updated for Actual_WD3 AM_Sheet2" xfId="1646" xr:uid="{00000000-0005-0000-0000-000025060000}"/>
    <cellStyle name="_September 2008 FLASH_Updated for Actual_WD3 AM_Sheet3" xfId="1647" xr:uid="{00000000-0005-0000-0000-000026060000}"/>
    <cellStyle name="_Staffing Deep Dive" xfId="1648" xr:uid="{00000000-0005-0000-0000-000027060000}"/>
    <cellStyle name="_Staffing Deep Dive_Report 3" xfId="1649" xr:uid="{00000000-0005-0000-0000-000028060000}"/>
    <cellStyle name="_Staffing Deep Dive_Sheet2" xfId="1650" xr:uid="{00000000-0005-0000-0000-000029060000}"/>
    <cellStyle name="_Staffing Deep Dive_Sheet3" xfId="1651" xr:uid="{00000000-0005-0000-0000-00002A060000}"/>
    <cellStyle name="_Story_LBOModel_24" xfId="1652" xr:uid="{00000000-0005-0000-0000-00002B060000}"/>
    <cellStyle name="_Story_LBOModel_24_Report 3" xfId="1653" xr:uid="{00000000-0005-0000-0000-00002C060000}"/>
    <cellStyle name="_Story_LBOModel_24_Sheet2" xfId="1654" xr:uid="{00000000-0005-0000-0000-00002D060000}"/>
    <cellStyle name="_Story_LBOModel_24_Sheet3" xfId="1655" xr:uid="{00000000-0005-0000-0000-00002E060000}"/>
    <cellStyle name="_SubHeading" xfId="1656" xr:uid="{00000000-0005-0000-0000-00002F060000}"/>
    <cellStyle name="_SubHeading_0+12 Care Solutions WD7 1.10.08 v3 - to SCS" xfId="1657" xr:uid="{00000000-0005-0000-0000-000030060000}"/>
    <cellStyle name="_SubHeading_0+12 Forecast" xfId="1658" xr:uid="{00000000-0005-0000-0000-000031060000}"/>
    <cellStyle name="_SubHeading_0+12 HSG FINAL" xfId="1659" xr:uid="{00000000-0005-0000-0000-000032060000}"/>
    <cellStyle name="_SubHeading_10+2 Rollforward template" xfId="1660" xr:uid="{00000000-0005-0000-0000-000033060000}"/>
    <cellStyle name="_SubHeading_2007 3+9 - Supplemental Schedules" xfId="1661" xr:uid="{00000000-0005-0000-0000-000034060000}"/>
    <cellStyle name="_SubHeading_2007 3+9 Forecast - Disease Solutions V4" xfId="1662" xr:uid="{00000000-0005-0000-0000-000035060000}"/>
    <cellStyle name="_SubHeading_2007 3+9 Margins" xfId="1663" xr:uid="{00000000-0005-0000-0000-000036060000}"/>
    <cellStyle name="_SubHeading_2007 3+9 SUMMARY" xfId="1664" xr:uid="{00000000-0005-0000-0000-000037060000}"/>
    <cellStyle name="_SubHeading_2007 3+9 SUMMARY 04.14.07" xfId="1665" xr:uid="{00000000-0005-0000-0000-000038060000}"/>
    <cellStyle name="_SubHeading_2007 5+7 - Supplemental Schedules (v3)" xfId="1666" xr:uid="{00000000-0005-0000-0000-000039060000}"/>
    <cellStyle name="_SubHeading_2007 5+7 SUMMARY" xfId="1667" xr:uid="{00000000-0005-0000-0000-00003A060000}"/>
    <cellStyle name="_SubHeading_2007 7+5 - Supplemental Schedules" xfId="1668" xr:uid="{00000000-0005-0000-0000-00003B060000}"/>
    <cellStyle name="_SubHeading_2007 7+5 Revenue Rollforward (URN)" xfId="1669" xr:uid="{00000000-0005-0000-0000-00003C060000}"/>
    <cellStyle name="_SubHeading_2007 9+3 Analysis_AP" xfId="1670" xr:uid="{00000000-0005-0000-0000-00003D060000}"/>
    <cellStyle name="_SubHeading_2007 Budget - Supplemental Schedules" xfId="1671" xr:uid="{00000000-0005-0000-0000-00003E060000}"/>
    <cellStyle name="_SubHeading_2007 Revenue Rollforward - HCDS - 10-18-07" xfId="1672" xr:uid="{00000000-0005-0000-0000-00003F060000}"/>
    <cellStyle name="_SubHeading_2007 Revenue Rollforward - HCDS - 11-02-07" xfId="1673" xr:uid="{00000000-0005-0000-0000-000040060000}"/>
    <cellStyle name="_SubHeading_2007_2008_Growth_Slides_11_02" xfId="1674" xr:uid="{00000000-0005-0000-0000-000041060000}"/>
    <cellStyle name="_SubHeading_2008 @ 10+2 FCST" xfId="1675" xr:uid="{00000000-0005-0000-0000-000042060000}"/>
    <cellStyle name="_SubHeading_2008 7+5 Revenue Rollforward (URN)" xfId="1676" xr:uid="{00000000-0005-0000-0000-000043060000}"/>
    <cellStyle name="_SubHeading_2008 Bi weekly Template" xfId="1677" xr:uid="{00000000-0005-0000-0000-000044060000}"/>
    <cellStyle name="_SubHeading_2008 Bi-weekly SHS Best Est. &amp; Rev Rfwd 7-19-07" xfId="1678" xr:uid="{00000000-0005-0000-0000-000045060000}"/>
    <cellStyle name="_SubHeading_2008 Bi-weekly SHS Best Est. &amp; Rev Rfwd 7-26-07" xfId="1679" xr:uid="{00000000-0005-0000-0000-000046060000}"/>
    <cellStyle name="_SubHeading_2008 Bi-weekly SHS Best Est. Rev Rfwd 11-02-07" xfId="1680" xr:uid="{00000000-0005-0000-0000-000047060000}"/>
    <cellStyle name="_SubHeading_2008 Executive Summary" xfId="1681" xr:uid="{00000000-0005-0000-0000-000048060000}"/>
    <cellStyle name="_SubHeading_2008 HCDS Exec Summary" xfId="1682" xr:uid="{00000000-0005-0000-0000-000049060000}"/>
    <cellStyle name="_SubHeading_2008 Pipeline Rollforward_HSG" xfId="1683" xr:uid="{00000000-0005-0000-0000-00004A060000}"/>
    <cellStyle name="_SubHeading_2008 Revenue Target 8-17-07 for Heather" xfId="1684" xr:uid="{00000000-0005-0000-0000-00004B060000}"/>
    <cellStyle name="_SubHeading_2008 Summary Detail - Dawn and John P." xfId="1685" xr:uid="{00000000-0005-0000-0000-00004C060000}"/>
    <cellStyle name="_SubHeading_2008 UBH Best Est  Roll 10+2 080131" xfId="1686" xr:uid="{00000000-0005-0000-0000-00004D060000}"/>
    <cellStyle name="_SubHeading_2008 UPLOAD Template EXTERNAL (10+2)" xfId="1687" xr:uid="{00000000-0005-0000-0000-00004E060000}"/>
    <cellStyle name="_SubHeading_2008-04 Power Point Load" xfId="1688" xr:uid="{00000000-0005-0000-0000-00004F060000}"/>
    <cellStyle name="_SubHeading_2009 2+10 Fcst Template - Schedules A-D.xls;F.xls;H.xls;M-Q use this file" xfId="1689" xr:uid="{00000000-0005-0000-0000-000050060000}"/>
    <cellStyle name="_SubHeading_2009-02 Power Point Load" xfId="1690" xr:uid="{00000000-0005-0000-0000-000051060000}"/>
    <cellStyle name="_SubHeading_2010 2+10_GM FCST" xfId="1691" xr:uid="{00000000-0005-0000-0000-000052060000}"/>
    <cellStyle name="_SubHeading_3+9 known-gap highlevel v4" xfId="1692" xr:uid="{00000000-0005-0000-0000-000053060000}"/>
    <cellStyle name="_SubHeading_3+9 Revenue Forecasting tool - essbase based" xfId="1693" xr:uid="{00000000-0005-0000-0000-000054060000}"/>
    <cellStyle name="_SubHeading_5+7 Preview" xfId="1694" xr:uid="{00000000-0005-0000-0000-000055060000}"/>
    <cellStyle name="_SubHeading_560" xfId="1695" xr:uid="{00000000-0005-0000-0000-000056060000}"/>
    <cellStyle name="_SubHeading_7+5 Int-Ewd-Ext" xfId="1696" xr:uid="{00000000-0005-0000-0000-000057060000}"/>
    <cellStyle name="_SubHeading_7+5 Pipeline Rollforward (ACN)" xfId="1697" xr:uid="{00000000-0005-0000-0000-000058060000}"/>
    <cellStyle name="_SubHeading_7-19-07 SHS CEO Report Final Expanded View" xfId="1698" xr:uid="{00000000-0005-0000-0000-000059060000}"/>
    <cellStyle name="_SubHeading_9+3_Budget Forecast Timeline v2." xfId="1699" xr:uid="{00000000-0005-0000-0000-00005A060000}"/>
    <cellStyle name="_SubHeading_A9" xfId="1700" xr:uid="{00000000-0005-0000-0000-00005B060000}"/>
    <cellStyle name="_SubHeading_asian companies" xfId="1701" xr:uid="{00000000-0005-0000-0000-00005C060000}"/>
    <cellStyle name="_SubHeading_Bi weekly rollforward 11 1 07v2" xfId="1702" xr:uid="{00000000-0005-0000-0000-00005D060000}"/>
    <cellStyle name="_SubHeading_Bi weekly rollforward 11 29 08 w DV updates" xfId="1703" xr:uid="{00000000-0005-0000-0000-00005E060000}"/>
    <cellStyle name="_SubHeading_Bi weekly rollforward 12-13-07" xfId="1704" xr:uid="{00000000-0005-0000-0000-00005F060000}"/>
    <cellStyle name="_SubHeading_Bi weekly rollforward 1-24-08" xfId="1705" xr:uid="{00000000-0005-0000-0000-000060060000}"/>
    <cellStyle name="_SubHeading_Bi weekly rollforward 1-9-08" xfId="1706" xr:uid="{00000000-0005-0000-0000-000061060000}"/>
    <cellStyle name="_SubHeading_Bi weekly rollforward 8.16.07 v1" xfId="1707" xr:uid="{00000000-0005-0000-0000-000062060000}"/>
    <cellStyle name="_SubHeading_Big Customer PL 8+4 Pierce Sch A_V1" xfId="1708" xr:uid="{00000000-0005-0000-0000-000063060000}"/>
    <cellStyle name="_SubHeading_Bi-weekly SHS Best Est. Rev Rfwd 7-05-07" xfId="1709" xr:uid="{00000000-0005-0000-0000-000064060000}"/>
    <cellStyle name="_SubHeading_Bi-weekly SHS Best Est. Rev Rfwd 7-26-07 Final" xfId="1710" xr:uid="{00000000-0005-0000-0000-000065060000}"/>
    <cellStyle name="_SubHeading_Biweekly with Hansen model" xfId="1711" xr:uid="{00000000-0005-0000-0000-000066060000}"/>
    <cellStyle name="_SubHeading_Book1" xfId="1712" xr:uid="{00000000-0005-0000-0000-000067060000}"/>
    <cellStyle name="_SubHeading_Book2" xfId="1713" xr:uid="{00000000-0005-0000-0000-000068060000}"/>
    <cellStyle name="_SubHeading_Bridge - 2008 Revenue Bud" xfId="1714" xr:uid="{00000000-0005-0000-0000-000069060000}"/>
    <cellStyle name="_SubHeading_CER (41270)" xfId="1715" xr:uid="{00000000-0005-0000-0000-00006A060000}"/>
    <cellStyle name="_SubHeading_Cost Savings 5+7" xfId="1716" xr:uid="{00000000-0005-0000-0000-00006B060000}"/>
    <cellStyle name="_SubHeading_Dental 2008-2010 best estimate model 3+9 version 4-9-07" xfId="1717" xr:uid="{00000000-0005-0000-0000-00006C060000}"/>
    <cellStyle name="_SubHeading_Emp-Pay-PS 2006-2007-2008v4" xfId="1718" xr:uid="{00000000-0005-0000-0000-00006D060000}"/>
    <cellStyle name="_SubHeading_Essbase load Rev Mem COC by Channel &amp; Customer" xfId="1719" xr:uid="{00000000-0005-0000-0000-00006E060000}"/>
    <cellStyle name="_SubHeading_Essbase pull_HSG Consol_prod suite_revised for 7+5FC v2" xfId="1720" xr:uid="{00000000-0005-0000-0000-00006F060000}"/>
    <cellStyle name="_SubHeading_Est Stretch" xfId="1721" xr:uid="{00000000-0005-0000-0000-000070060000}"/>
    <cellStyle name="_SubHeading_Financial Review 10.02.07" xfId="1722" xr:uid="{00000000-0005-0000-0000-000071060000}"/>
    <cellStyle name="_SubHeading_Financial Review 8.22.07" xfId="1723" xr:uid="{00000000-0005-0000-0000-000072060000}"/>
    <cellStyle name="_SubHeading_Financial Review 8.25.07" xfId="1724" xr:uid="{00000000-0005-0000-0000-000073060000}"/>
    <cellStyle name="_SubHeading_Financial Slides" xfId="1725" xr:uid="{00000000-0005-0000-0000-000074060000}"/>
    <cellStyle name="_SubHeading_FTEs PS 5+7" xfId="1726" xr:uid="{00000000-0005-0000-0000-000075060000}"/>
    <cellStyle name="_SubHeading_Gap Analysis" xfId="1727" xr:uid="{00000000-0005-0000-0000-000076060000}"/>
    <cellStyle name="_SubHeading_GBS Bi_Weekly 02-06-08" xfId="1728" xr:uid="{00000000-0005-0000-0000-000077060000}"/>
    <cellStyle name="_SubHeading_GIS_SCS Cost Control" xfId="1729" xr:uid="{00000000-0005-0000-0000-000078060000}"/>
    <cellStyle name="_SubHeading_GM" xfId="1730" xr:uid="{00000000-0005-0000-0000-000079060000}"/>
    <cellStyle name="_SubHeading_HCDS Exec Summary_v2" xfId="1731" xr:uid="{00000000-0005-0000-0000-00007A060000}"/>
    <cellStyle name="_SubHeading_HCDS FTE 5+7 by month" xfId="1732" xr:uid="{00000000-0005-0000-0000-00007B060000}"/>
    <cellStyle name="_SubHeading_HCDS Revenue Rollforward (HCDS)" xfId="1733" xr:uid="{00000000-0005-0000-0000-00007C060000}"/>
    <cellStyle name="_SubHeading_HSG 2008 Budget Bridge - KLD3" xfId="1734" xr:uid="{00000000-0005-0000-0000-00007D060000}"/>
    <cellStyle name="_SubHeading_HSG quarterly" xfId="1735" xr:uid="{00000000-0005-0000-0000-00007E060000}"/>
    <cellStyle name="_SubHeading_Int-Ext-EWD - GBS V2" xfId="1736" xr:uid="{00000000-0005-0000-0000-00007F060000}"/>
    <cellStyle name="_SubHeading_John Way New and Improved GM Analysis_2009@ 2+10" xfId="1737" xr:uid="{00000000-0005-0000-0000-000080060000}"/>
    <cellStyle name="_SubHeading_Known Rev - Gap Rept 20071102" xfId="1738" xr:uid="{00000000-0005-0000-0000-000081060000}"/>
    <cellStyle name="_SubHeading_May 2007 Product Reporting - HCDS" xfId="1739" xr:uid="{00000000-0005-0000-0000-000082060000}"/>
    <cellStyle name="_SubHeading_Membership" xfId="1740" xr:uid="{00000000-0005-0000-0000-000083060000}"/>
    <cellStyle name="_SubHeading_OptumHealth ACR Targets_110607v2" xfId="1741" xr:uid="{00000000-0005-0000-0000-000084060000}"/>
    <cellStyle name="_SubHeading_Ovations 2+10 Impacts_03.27.08" xfId="1742" xr:uid="{00000000-0005-0000-0000-000085060000}"/>
    <cellStyle name="_SubHeading_Ovations Program Template" xfId="1743" xr:uid="{00000000-0005-0000-0000-000086060000}"/>
    <cellStyle name="_SubHeading_P&amp;L Sched" xfId="1744" xr:uid="{00000000-0005-0000-0000-000087060000}"/>
    <cellStyle name="_SubHeading_Page 11 - Operating Costs" xfId="1745" xr:uid="{00000000-0005-0000-0000-000088060000}"/>
    <cellStyle name="_SubHeading_Pierce County 2+10 revenue forecast SFO" xfId="1746" xr:uid="{00000000-0005-0000-0000-000089060000}"/>
    <cellStyle name="_SubHeading_Pierce County PL 5+7 Pierce Sch A_V4" xfId="1747" xr:uid="{00000000-0005-0000-0000-00008A060000}"/>
    <cellStyle name="_SubHeading_Pipeline Rollforward_HSG" xfId="1748" xr:uid="{00000000-0005-0000-0000-00008B060000}"/>
    <cellStyle name="_SubHeading_PL Rollforward Template" xfId="1749" xr:uid="{00000000-0005-0000-0000-00008C060000}"/>
    <cellStyle name="_SubHeading_PL Summ-Detail_2007" xfId="1750" xr:uid="{00000000-0005-0000-0000-00008D060000}"/>
    <cellStyle name="_SubHeading_prestemp" xfId="1751" xr:uid="{00000000-0005-0000-0000-00008E060000}"/>
    <cellStyle name="_SubHeading_Productivity Docs" xfId="1752" xr:uid="{00000000-0005-0000-0000-00008F060000}"/>
    <cellStyle name="_SubHeading_SCS 7+5 Capital FCST Template" xfId="1753" xr:uid="{00000000-0005-0000-0000-000090060000}"/>
    <cellStyle name="_SubHeading_SLT Finance Slides_081807" xfId="1754" xr:uid="{00000000-0005-0000-0000-000091060000}"/>
    <cellStyle name="_SubHeading_Supplemental Schedules 1+11 FCST" xfId="1755" xr:uid="{00000000-0005-0000-0000-000092060000}"/>
    <cellStyle name="_SubHeading_Supplemental Schedules UPDATE" xfId="1756" xr:uid="{00000000-0005-0000-0000-000093060000}"/>
    <cellStyle name="_SubHeading_UBH Bi-Weekly 110107_10+2" xfId="1757" xr:uid="{00000000-0005-0000-0000-000094060000}"/>
    <cellStyle name="_SubHeading_Wellness 2007 5+7 Forecast" xfId="1758" xr:uid="{00000000-0005-0000-0000-000095060000}"/>
    <cellStyle name="_SubHeading_Worksheet in 2008 Business Plan Review Template_final" xfId="1759" xr:uid="{00000000-0005-0000-0000-000096060000}"/>
    <cellStyle name="_SubHeading_Worksheet in Supplemental Presentation" xfId="1760" xr:uid="{00000000-0005-0000-0000-000097060000}"/>
    <cellStyle name="_Summary differences consortium-KKR-OC-150402" xfId="1761" xr:uid="{00000000-0005-0000-0000-000098060000}"/>
    <cellStyle name="_Summary differences consortium-KKR-OC-150402_Report 3" xfId="1762" xr:uid="{00000000-0005-0000-0000-000099060000}"/>
    <cellStyle name="_Summary differences consortium-KKR-OC-150402_Sheet2" xfId="1763" xr:uid="{00000000-0005-0000-0000-00009A060000}"/>
    <cellStyle name="_Summary differences consortium-KKR-OC-150402_Sheet3" xfId="1764" xr:uid="{00000000-0005-0000-0000-00009B060000}"/>
    <cellStyle name="_Table" xfId="1765" xr:uid="{00000000-0005-0000-0000-00009C060000}"/>
    <cellStyle name="_Table input" xfId="1766" xr:uid="{00000000-0005-0000-0000-00009D060000}"/>
    <cellStyle name="_Table shaded" xfId="1767" xr:uid="{00000000-0005-0000-0000-00009E060000}"/>
    <cellStyle name="_Table_0+12 Care Solutions WD7 1.10.08 v3 - to SCS" xfId="1768" xr:uid="{00000000-0005-0000-0000-00009F060000}"/>
    <cellStyle name="_Table_0+12 Forecast" xfId="1769" xr:uid="{00000000-0005-0000-0000-0000A0060000}"/>
    <cellStyle name="_Table_0+12 HSG FINAL" xfId="1770" xr:uid="{00000000-0005-0000-0000-0000A1060000}"/>
    <cellStyle name="_Table_10+2 Rollforward template" xfId="1771" xr:uid="{00000000-0005-0000-0000-0000A2060000}"/>
    <cellStyle name="_Table_2007 3+9 - Supplemental Schedules" xfId="1772" xr:uid="{00000000-0005-0000-0000-0000A3060000}"/>
    <cellStyle name="_Table_2007 3+9 - Supplemental Schedules_Bi weekly rollforward 11 29 08 w DV updates" xfId="1773" xr:uid="{00000000-0005-0000-0000-0000A4060000}"/>
    <cellStyle name="_Table_2007 3+9 - Supplemental Schedules_Bi weekly rollforward 12-13-07" xfId="1774" xr:uid="{00000000-0005-0000-0000-0000A5060000}"/>
    <cellStyle name="_Table_2007 3+9 - Supplemental Schedules_Bi weekly rollforward 1-24-08" xfId="1775" xr:uid="{00000000-0005-0000-0000-0000A6060000}"/>
    <cellStyle name="_Table_2007 3+9 - Supplemental Schedules_Bi weekly rollforward 1-9-08" xfId="1776" xr:uid="{00000000-0005-0000-0000-0000A7060000}"/>
    <cellStyle name="_Table_2007 3+9 - Supplemental Schedules_GBS Bi_Weekly 02-06-08" xfId="1777" xr:uid="{00000000-0005-0000-0000-0000A8060000}"/>
    <cellStyle name="_Table_2007 3+9 - Supplemental Schedules_OptumHealth ACR Targets_110607v2" xfId="1778" xr:uid="{00000000-0005-0000-0000-0000A9060000}"/>
    <cellStyle name="_Table_2007 3+9 Forecast - Disease Solutions V4" xfId="1779" xr:uid="{00000000-0005-0000-0000-0000AA060000}"/>
    <cellStyle name="_Table_2007 3+9 Margins" xfId="1780" xr:uid="{00000000-0005-0000-0000-0000AB060000}"/>
    <cellStyle name="_Table_2007 3+9 SUMMARY" xfId="1781" xr:uid="{00000000-0005-0000-0000-0000AC060000}"/>
    <cellStyle name="_Table_2007 3+9 SUMMARY 04.14.07" xfId="1782" xr:uid="{00000000-0005-0000-0000-0000AD060000}"/>
    <cellStyle name="_Table_2007 5+7 - Supplemental Schedules (v3)" xfId="1783" xr:uid="{00000000-0005-0000-0000-0000AE060000}"/>
    <cellStyle name="_Table_2007 5+7 SUMMARY" xfId="1784" xr:uid="{00000000-0005-0000-0000-0000AF060000}"/>
    <cellStyle name="_Table_2007 7+5 - Supplemental Schedules" xfId="1785" xr:uid="{00000000-0005-0000-0000-0000B0060000}"/>
    <cellStyle name="_Table_2007 7+5 Revenue Rollforward (URN)" xfId="1786" xr:uid="{00000000-0005-0000-0000-0000B1060000}"/>
    <cellStyle name="_Table_2007 9+3 Analysis_AP" xfId="1787" xr:uid="{00000000-0005-0000-0000-0000B2060000}"/>
    <cellStyle name="_Table_2007 Budget - Supplemental Schedules" xfId="1788" xr:uid="{00000000-0005-0000-0000-0000B3060000}"/>
    <cellStyle name="_Table_2007 Revenue Rollforward - HCDS - 10-18-07" xfId="1789" xr:uid="{00000000-0005-0000-0000-0000B4060000}"/>
    <cellStyle name="_Table_2007 Revenue Rollforward - HCDS - 11-02-07" xfId="1790" xr:uid="{00000000-0005-0000-0000-0000B5060000}"/>
    <cellStyle name="_Table_2007_2008_Growth_Slides_11_02" xfId="1791" xr:uid="{00000000-0005-0000-0000-0000B6060000}"/>
    <cellStyle name="_Table_2008 @ 10+2 FCST" xfId="1792" xr:uid="{00000000-0005-0000-0000-0000B7060000}"/>
    <cellStyle name="_Table_2008 7+5 Revenue Rollforward (URN)" xfId="1793" xr:uid="{00000000-0005-0000-0000-0000B8060000}"/>
    <cellStyle name="_Table_2008 Bi weekly Template" xfId="1794" xr:uid="{00000000-0005-0000-0000-0000B9060000}"/>
    <cellStyle name="_Table_2008 Bi-weekly SHS Best Est. &amp; Rev Rfwd 7-19-07" xfId="1795" xr:uid="{00000000-0005-0000-0000-0000BA060000}"/>
    <cellStyle name="_Table_2008 Bi-weekly SHS Best Est. &amp; Rev Rfwd 7-26-07" xfId="1796" xr:uid="{00000000-0005-0000-0000-0000BB060000}"/>
    <cellStyle name="_Table_2008 Bi-weekly SHS Best Est. Rev Rfwd 11-02-07" xfId="1797" xr:uid="{00000000-0005-0000-0000-0000BC060000}"/>
    <cellStyle name="_Table_2008 Executive Summary" xfId="1798" xr:uid="{00000000-0005-0000-0000-0000BD060000}"/>
    <cellStyle name="_Table_2008 HCDS Exec Summary" xfId="1799" xr:uid="{00000000-0005-0000-0000-0000BE060000}"/>
    <cellStyle name="_Table_2008 Pipeline Rollforward_HSG" xfId="1800" xr:uid="{00000000-0005-0000-0000-0000BF060000}"/>
    <cellStyle name="_Table_2008 Revenue Target 8-17-07 for Heather" xfId="1801" xr:uid="{00000000-0005-0000-0000-0000C0060000}"/>
    <cellStyle name="_Table_2008 Summary Detail - Dawn and John P." xfId="1802" xr:uid="{00000000-0005-0000-0000-0000C1060000}"/>
    <cellStyle name="_Table_2008 UBH Best Est  Roll 10+2 080131" xfId="1803" xr:uid="{00000000-0005-0000-0000-0000C2060000}"/>
    <cellStyle name="_Table_2008 UPLOAD Template EXTERNAL (10+2)" xfId="1804" xr:uid="{00000000-0005-0000-0000-0000C3060000}"/>
    <cellStyle name="_Table_2008-04 Power Point Load" xfId="1805" xr:uid="{00000000-0005-0000-0000-0000C4060000}"/>
    <cellStyle name="_Table_2009 2+10 Fcst Template - Schedules A-D.xls;F.xls;H.xls;M-Q use this file" xfId="1806" xr:uid="{00000000-0005-0000-0000-0000C5060000}"/>
    <cellStyle name="_Table_2009-02 Power Point Load" xfId="1807" xr:uid="{00000000-0005-0000-0000-0000C6060000}"/>
    <cellStyle name="_Table_2010 2+10_GM FCST" xfId="1808" xr:uid="{00000000-0005-0000-0000-0000C7060000}"/>
    <cellStyle name="_Table_3+9 known-gap highlevel v4" xfId="1809" xr:uid="{00000000-0005-0000-0000-0000C8060000}"/>
    <cellStyle name="_Table_3+9 Revenue Forecasting tool - essbase based" xfId="1810" xr:uid="{00000000-0005-0000-0000-0000C9060000}"/>
    <cellStyle name="_Table_5+7 Preview" xfId="1811" xr:uid="{00000000-0005-0000-0000-0000CA060000}"/>
    <cellStyle name="_Table_5+7 Preview_Bi weekly rollforward 11 29 08 w DV updates" xfId="1812" xr:uid="{00000000-0005-0000-0000-0000CB060000}"/>
    <cellStyle name="_Table_5+7 Preview_OptumHealth ACR Targets_110607v2" xfId="1813" xr:uid="{00000000-0005-0000-0000-0000CC060000}"/>
    <cellStyle name="_Table_5+7 Preview_OptumHealth ACR Targets_Template" xfId="1814" xr:uid="{00000000-0005-0000-0000-0000CD060000}"/>
    <cellStyle name="_Table_5+7 Preview_OptumHealth Sales Model 2.4.08" xfId="1815" xr:uid="{00000000-0005-0000-0000-0000CE060000}"/>
    <cellStyle name="_Table_560" xfId="1816" xr:uid="{00000000-0005-0000-0000-0000CF060000}"/>
    <cellStyle name="_Table_7+5 Int-Ewd-Ext" xfId="1817" xr:uid="{00000000-0005-0000-0000-0000D0060000}"/>
    <cellStyle name="_Table_7+5 Pipeline Rollforward (ACN)" xfId="1818" xr:uid="{00000000-0005-0000-0000-0000D1060000}"/>
    <cellStyle name="_Table_7-19-07 SHS CEO Report Final Expanded View" xfId="1819" xr:uid="{00000000-0005-0000-0000-0000D2060000}"/>
    <cellStyle name="_Table_9+3_Budget Forecast Timeline v2." xfId="1820" xr:uid="{00000000-0005-0000-0000-0000D3060000}"/>
    <cellStyle name="_Table_A9" xfId="1821" xr:uid="{00000000-0005-0000-0000-0000D4060000}"/>
    <cellStyle name="_Table_asian companies" xfId="1822" xr:uid="{00000000-0005-0000-0000-0000D5060000}"/>
    <cellStyle name="_Table_asian companies_Bi weekly rollforward 11 29 08 w DV updates" xfId="1823" xr:uid="{00000000-0005-0000-0000-0000D6060000}"/>
    <cellStyle name="_Table_asian companies_Bi weekly rollforward 12-13-07" xfId="1824" xr:uid="{00000000-0005-0000-0000-0000D7060000}"/>
    <cellStyle name="_Table_asian companies_Bi weekly rollforward 1-24-08" xfId="1825" xr:uid="{00000000-0005-0000-0000-0000D8060000}"/>
    <cellStyle name="_Table_asian companies_Bi weekly rollforward 1-9-08" xfId="1826" xr:uid="{00000000-0005-0000-0000-0000D9060000}"/>
    <cellStyle name="_Table_asian companies_GBS Bi_Weekly 02-06-08" xfId="1827" xr:uid="{00000000-0005-0000-0000-0000DA060000}"/>
    <cellStyle name="_Table_asian companies_OptumHealth ACR Targets_110607v2" xfId="1828" xr:uid="{00000000-0005-0000-0000-0000DB060000}"/>
    <cellStyle name="_Table_Bi weekly rollforward 11 1 07v2" xfId="1829" xr:uid="{00000000-0005-0000-0000-0000DC060000}"/>
    <cellStyle name="_Table_Bi weekly rollforward 11 29 08 w DV updates" xfId="1830" xr:uid="{00000000-0005-0000-0000-0000DD060000}"/>
    <cellStyle name="_Table_Bi weekly rollforward 12-13-07" xfId="1831" xr:uid="{00000000-0005-0000-0000-0000DE060000}"/>
    <cellStyle name="_Table_Bi weekly rollforward 1-24-08" xfId="1832" xr:uid="{00000000-0005-0000-0000-0000DF060000}"/>
    <cellStyle name="_Table_Bi weekly rollforward 1-9-08" xfId="1833" xr:uid="{00000000-0005-0000-0000-0000E0060000}"/>
    <cellStyle name="_Table_Bi weekly rollforward 8.16.07 v1" xfId="1834" xr:uid="{00000000-0005-0000-0000-0000E1060000}"/>
    <cellStyle name="_Table_Big Customer PL 8+4 Pierce Sch A_V1" xfId="1835" xr:uid="{00000000-0005-0000-0000-0000E2060000}"/>
    <cellStyle name="_Table_Bi-weekly SHS Best Est. Rev Rfwd 7-05-07" xfId="1836" xr:uid="{00000000-0005-0000-0000-0000E3060000}"/>
    <cellStyle name="_Table_Bi-weekly SHS Best Est. Rev Rfwd 7-26-07 Final" xfId="1837" xr:uid="{00000000-0005-0000-0000-0000E4060000}"/>
    <cellStyle name="_Table_Biweekly with Hansen model" xfId="1838" xr:uid="{00000000-0005-0000-0000-0000E5060000}"/>
    <cellStyle name="_Table_Biweekly with Hansen model_Cost Management Activities" xfId="1839" xr:uid="{00000000-0005-0000-0000-0000E6060000}"/>
    <cellStyle name="_Table_Biweekly with Hansen model_Hemsley doc" xfId="1840" xr:uid="{00000000-0005-0000-0000-0000E7060000}"/>
    <cellStyle name="_Table_Biweekly with Hansen model_OptumHealth Sales Model 2.4.08" xfId="1841" xr:uid="{00000000-0005-0000-0000-0000E8060000}"/>
    <cellStyle name="_Table_Book1" xfId="1842" xr:uid="{00000000-0005-0000-0000-0000E9060000}"/>
    <cellStyle name="_Table_Book2" xfId="1843" xr:uid="{00000000-0005-0000-0000-0000EA060000}"/>
    <cellStyle name="_Table_Bridge - 2008 Revenue Bud" xfId="1844" xr:uid="{00000000-0005-0000-0000-0000EB060000}"/>
    <cellStyle name="_Table_CER (41270)" xfId="1845" xr:uid="{00000000-0005-0000-0000-0000EC060000}"/>
    <cellStyle name="_Table_Cost Savings 5+7" xfId="1846" xr:uid="{00000000-0005-0000-0000-0000ED060000}"/>
    <cellStyle name="_Table_Dental 2008-2010 best estimate model 3+9 version 4-9-07" xfId="1847" xr:uid="{00000000-0005-0000-0000-0000EE060000}"/>
    <cellStyle name="_Table_Emp-Pay-PS 2006-2007-2008v4" xfId="1848" xr:uid="{00000000-0005-0000-0000-0000EF060000}"/>
    <cellStyle name="_Table_Essbase load Rev Mem COC by Channel &amp; Customer" xfId="1849" xr:uid="{00000000-0005-0000-0000-0000F0060000}"/>
    <cellStyle name="_Table_Essbase pull_HSG Consol_prod suite_revised for 7+5FC v2" xfId="1850" xr:uid="{00000000-0005-0000-0000-0000F1060000}"/>
    <cellStyle name="_Table_Est Stretch" xfId="1851" xr:uid="{00000000-0005-0000-0000-0000F2060000}"/>
    <cellStyle name="_Table_Financial Review 10.02.07" xfId="1852" xr:uid="{00000000-0005-0000-0000-0000F3060000}"/>
    <cellStyle name="_Table_Financial Review 8.22.07" xfId="1853" xr:uid="{00000000-0005-0000-0000-0000F4060000}"/>
    <cellStyle name="_Table_Financial Review 8.25.07" xfId="1854" xr:uid="{00000000-0005-0000-0000-0000F5060000}"/>
    <cellStyle name="_Table_Financial Slides" xfId="1855" xr:uid="{00000000-0005-0000-0000-0000F6060000}"/>
    <cellStyle name="_Table_FTEs PS 5+7" xfId="1856" xr:uid="{00000000-0005-0000-0000-0000F7060000}"/>
    <cellStyle name="_Table_Gap Analysis" xfId="1857" xr:uid="{00000000-0005-0000-0000-0000F8060000}"/>
    <cellStyle name="_Table_GBS Bi_Weekly 02-06-08" xfId="1858" xr:uid="{00000000-0005-0000-0000-0000F9060000}"/>
    <cellStyle name="_Table_GIS_SCS Cost Control" xfId="1859" xr:uid="{00000000-0005-0000-0000-0000FA060000}"/>
    <cellStyle name="_Table_GIS_SCS Cost Control_Bi weekly rollforward 11 29 08 w DV updates" xfId="1860" xr:uid="{00000000-0005-0000-0000-0000FB060000}"/>
    <cellStyle name="_Table_GIS_SCS Cost Control_Bi weekly rollforward 12-13-07" xfId="1861" xr:uid="{00000000-0005-0000-0000-0000FC060000}"/>
    <cellStyle name="_Table_GIS_SCS Cost Control_Bi weekly rollforward 1-24-08" xfId="1862" xr:uid="{00000000-0005-0000-0000-0000FD060000}"/>
    <cellStyle name="_Table_GIS_SCS Cost Control_Bi weekly rollforward 1-9-08" xfId="1863" xr:uid="{00000000-0005-0000-0000-0000FE060000}"/>
    <cellStyle name="_Table_GIS_SCS Cost Control_GBS Bi_Weekly 02-06-08" xfId="1864" xr:uid="{00000000-0005-0000-0000-0000FF060000}"/>
    <cellStyle name="_Table_GIS_SCS Cost Control_OptumHealth ACR Targets_110607v2" xfId="1865" xr:uid="{00000000-0005-0000-0000-000000070000}"/>
    <cellStyle name="_Table_GM" xfId="1866" xr:uid="{00000000-0005-0000-0000-000001070000}"/>
    <cellStyle name="_Table_HCDS Exec Summary_v2" xfId="1867" xr:uid="{00000000-0005-0000-0000-000002070000}"/>
    <cellStyle name="_Table_HCDS FTE 5+7 by month" xfId="1868" xr:uid="{00000000-0005-0000-0000-000003070000}"/>
    <cellStyle name="_Table_HCDS Revenue Rollforward (HCDS)" xfId="1869" xr:uid="{00000000-0005-0000-0000-000004070000}"/>
    <cellStyle name="_Table_HSG 2008 Budget Bridge - KLD3" xfId="1870" xr:uid="{00000000-0005-0000-0000-000005070000}"/>
    <cellStyle name="_Table_HSG quarterly" xfId="1871" xr:uid="{00000000-0005-0000-0000-000006070000}"/>
    <cellStyle name="_Table_Int-Ext-EWD - GBS V2" xfId="1872" xr:uid="{00000000-0005-0000-0000-000007070000}"/>
    <cellStyle name="_Table_John Way New and Improved GM Analysis_2009@ 2+10" xfId="1873" xr:uid="{00000000-0005-0000-0000-000008070000}"/>
    <cellStyle name="_Table_Known Rev - Gap Rept 20071102" xfId="1874" xr:uid="{00000000-0005-0000-0000-000009070000}"/>
    <cellStyle name="_Table_May 2007 Product Reporting - HCDS" xfId="1875" xr:uid="{00000000-0005-0000-0000-00000A070000}"/>
    <cellStyle name="_Table_Membership" xfId="1876" xr:uid="{00000000-0005-0000-0000-00000B070000}"/>
    <cellStyle name="_Table_OptumHealth ACR Targets_110607v2" xfId="1877" xr:uid="{00000000-0005-0000-0000-00000C070000}"/>
    <cellStyle name="_Table_Ovations 2+10 Impacts_03.27.08" xfId="1878" xr:uid="{00000000-0005-0000-0000-00000D070000}"/>
    <cellStyle name="_Table_Ovations Program Template" xfId="1879" xr:uid="{00000000-0005-0000-0000-00000E070000}"/>
    <cellStyle name="_Table_P&amp;L Sched" xfId="1880" xr:uid="{00000000-0005-0000-0000-00000F070000}"/>
    <cellStyle name="_Table_Page 11 - Operating Costs" xfId="1881" xr:uid="{00000000-0005-0000-0000-000010070000}"/>
    <cellStyle name="_Table_Pierce County 2+10 revenue forecast SFO" xfId="1882" xr:uid="{00000000-0005-0000-0000-000011070000}"/>
    <cellStyle name="_Table_Pierce County PL 5+7 Pierce Sch A_V4" xfId="1883" xr:uid="{00000000-0005-0000-0000-000012070000}"/>
    <cellStyle name="_Table_Pipeline Rollforward_HSG" xfId="1884" xr:uid="{00000000-0005-0000-0000-000013070000}"/>
    <cellStyle name="_Table_PL Rollforward Template" xfId="1885" xr:uid="{00000000-0005-0000-0000-000014070000}"/>
    <cellStyle name="_Table_PL Summ-Detail_2007" xfId="1886" xr:uid="{00000000-0005-0000-0000-000015070000}"/>
    <cellStyle name="_Table_Productivity Docs" xfId="1887" xr:uid="{00000000-0005-0000-0000-000016070000}"/>
    <cellStyle name="_Table_Productivity Docs_Bi weekly rollforward 11 29 08 w DV updates" xfId="1888" xr:uid="{00000000-0005-0000-0000-000017070000}"/>
    <cellStyle name="_Table_Productivity Docs_Bi weekly rollforward 12-13-07" xfId="1889" xr:uid="{00000000-0005-0000-0000-000018070000}"/>
    <cellStyle name="_Table_Productivity Docs_Bi weekly rollforward 1-24-08" xfId="1890" xr:uid="{00000000-0005-0000-0000-000019070000}"/>
    <cellStyle name="_Table_Productivity Docs_Bi weekly rollforward 1-9-08" xfId="1891" xr:uid="{00000000-0005-0000-0000-00001A070000}"/>
    <cellStyle name="_Table_Productivity Docs_GBS Bi_Weekly 02-06-08" xfId="1892" xr:uid="{00000000-0005-0000-0000-00001B070000}"/>
    <cellStyle name="_Table_Productivity Docs_OptumHealth ACR Targets_110607v2" xfId="1893" xr:uid="{00000000-0005-0000-0000-00001C070000}"/>
    <cellStyle name="_Table_SCS 7+5 Capital FCST Template" xfId="1894" xr:uid="{00000000-0005-0000-0000-00001D070000}"/>
    <cellStyle name="_Table_SLT Finance Slides_081807" xfId="1895" xr:uid="{00000000-0005-0000-0000-00001E070000}"/>
    <cellStyle name="_Table_Supplemental Schedules 1+11 FCST" xfId="1896" xr:uid="{00000000-0005-0000-0000-00001F070000}"/>
    <cellStyle name="_Table_Supplemental Schedules UPDATE" xfId="1897" xr:uid="{00000000-0005-0000-0000-000020070000}"/>
    <cellStyle name="_Table_UBH Bi-Weekly 110107_10+2" xfId="1898" xr:uid="{00000000-0005-0000-0000-000021070000}"/>
    <cellStyle name="_Table_v4_Dealcomp_distribution" xfId="1899" xr:uid="{00000000-0005-0000-0000-000022070000}"/>
    <cellStyle name="_Table_v4_Dealcomp_distribution_Bi weekly rollforward 11 29 08 w DV updates" xfId="1900" xr:uid="{00000000-0005-0000-0000-000023070000}"/>
    <cellStyle name="_Table_v4_Dealcomp_distribution_Bi weekly rollforward 12-13-07" xfId="1901" xr:uid="{00000000-0005-0000-0000-000024070000}"/>
    <cellStyle name="_Table_v4_Dealcomp_distribution_Bi weekly rollforward 1-24-08" xfId="1902" xr:uid="{00000000-0005-0000-0000-000025070000}"/>
    <cellStyle name="_Table_v4_Dealcomp_distribution_Bi weekly rollforward 1-9-08" xfId="1903" xr:uid="{00000000-0005-0000-0000-000026070000}"/>
    <cellStyle name="_Table_v4_Dealcomp_distribution_GBS Bi_Weekly 02-06-08" xfId="1904" xr:uid="{00000000-0005-0000-0000-000027070000}"/>
    <cellStyle name="_Table_v4_Dealcomp_distribution_OptumHealth ACR Targets_110607v2" xfId="1905" xr:uid="{00000000-0005-0000-0000-000028070000}"/>
    <cellStyle name="_Table_Wellness 2007 5+7 Forecast" xfId="1906" xr:uid="{00000000-0005-0000-0000-000029070000}"/>
    <cellStyle name="_Table_Worksheet in 2008 Business Plan Review Template_final" xfId="1907" xr:uid="{00000000-0005-0000-0000-00002A070000}"/>
    <cellStyle name="_Table_Worksheet in Supplemental Presentation" xfId="1908" xr:uid="{00000000-0005-0000-0000-00002B070000}"/>
    <cellStyle name="_TableHead" xfId="1909" xr:uid="{00000000-0005-0000-0000-00002C070000}"/>
    <cellStyle name="_TableHead centre across sel" xfId="1910" xr:uid="{00000000-0005-0000-0000-00002D070000}"/>
    <cellStyle name="_TableHead centre across sel_Bi weekly rollforward 11 29 08 w DV updates" xfId="1911" xr:uid="{00000000-0005-0000-0000-00002E070000}"/>
    <cellStyle name="_TableHead centre across sel_Bi weekly rollforward 12-13-07" xfId="1912" xr:uid="{00000000-0005-0000-0000-00002F070000}"/>
    <cellStyle name="_TableHead centre across sel_Bi weekly rollforward 1-24-08" xfId="1913" xr:uid="{00000000-0005-0000-0000-000030070000}"/>
    <cellStyle name="_TableHead centre across sel_Bi weekly rollforward 1-9-08" xfId="1914" xr:uid="{00000000-0005-0000-0000-000031070000}"/>
    <cellStyle name="_TableHead centre across sel_OptumHealth ACR Targets_110607v2" xfId="1915" xr:uid="{00000000-0005-0000-0000-000032070000}"/>
    <cellStyle name="_TableHead_asian companies" xfId="1916" xr:uid="{00000000-0005-0000-0000-000033070000}"/>
    <cellStyle name="_TableHead_asian companies_Bi weekly rollforward 11 29 08 w DV updates" xfId="1917" xr:uid="{00000000-0005-0000-0000-000034070000}"/>
    <cellStyle name="_TableHead_asian companies_Bi weekly rollforward 12-13-07" xfId="1918" xr:uid="{00000000-0005-0000-0000-000035070000}"/>
    <cellStyle name="_TableHead_asian companies_Bi weekly rollforward 1-24-08" xfId="1919" xr:uid="{00000000-0005-0000-0000-000036070000}"/>
    <cellStyle name="_TableHead_asian companies_Bi weekly rollforward 1-9-08" xfId="1920" xr:uid="{00000000-0005-0000-0000-000037070000}"/>
    <cellStyle name="_TableHead_asian companies_GBS Bi_Weekly 02-06-08" xfId="1921" xr:uid="{00000000-0005-0000-0000-000038070000}"/>
    <cellStyle name="_TableHead_asian companies_OptumHealth ACR Targets_110607v2" xfId="1922" xr:uid="{00000000-0005-0000-0000-000039070000}"/>
    <cellStyle name="_TableHead_Bi weekly rollforward 11 29 08 w DV updates" xfId="1923" xr:uid="{00000000-0005-0000-0000-00003A070000}"/>
    <cellStyle name="_TableHead_Bi weekly rollforward 12-13-07" xfId="1924" xr:uid="{00000000-0005-0000-0000-00003B070000}"/>
    <cellStyle name="_TableHead_Bi weekly rollforward 1-24-08" xfId="1925" xr:uid="{00000000-0005-0000-0000-00003C070000}"/>
    <cellStyle name="_TableHead_Bi weekly rollforward 1-9-08" xfId="1926" xr:uid="{00000000-0005-0000-0000-00003D070000}"/>
    <cellStyle name="_TableHead_OptumHealth ACR Targets_110607v2" xfId="1927" xr:uid="{00000000-0005-0000-0000-00003E070000}"/>
    <cellStyle name="_TableRowBorder" xfId="1928" xr:uid="{00000000-0005-0000-0000-00003F070000}"/>
    <cellStyle name="_TableRowBorder_Bi weekly rollforward 11 29 08 w DV updates" xfId="1929" xr:uid="{00000000-0005-0000-0000-000040070000}"/>
    <cellStyle name="_TableRowBorder_Bi weekly rollforward 12-13-07" xfId="1930" xr:uid="{00000000-0005-0000-0000-000041070000}"/>
    <cellStyle name="_TableRowBorder_Bi weekly rollforward 1-24-08" xfId="1931" xr:uid="{00000000-0005-0000-0000-000042070000}"/>
    <cellStyle name="_TableRowBorder_Bi weekly rollforward 1-9-08" xfId="1932" xr:uid="{00000000-0005-0000-0000-000043070000}"/>
    <cellStyle name="_TableRowBorder_OptumHealth ACR Targets_110607v2" xfId="1933" xr:uid="{00000000-0005-0000-0000-000044070000}"/>
    <cellStyle name="_TableRowHead" xfId="1934" xr:uid="{00000000-0005-0000-0000-000045070000}"/>
    <cellStyle name="_TableRowHead_asian companies" xfId="1935" xr:uid="{00000000-0005-0000-0000-000046070000}"/>
    <cellStyle name="_TableSuperHead" xfId="1936" xr:uid="{00000000-0005-0000-0000-000047070000}"/>
    <cellStyle name="_TableSuperHead_asian companies" xfId="1937" xr:uid="{00000000-0005-0000-0000-000048070000}"/>
    <cellStyle name="_TableSuperHead_v4_Dealcomp_distribution" xfId="1938" xr:uid="{00000000-0005-0000-0000-000049070000}"/>
    <cellStyle name="_USE THESE Supplemental Schedules" xfId="1939" xr:uid="{00000000-0005-0000-0000-00004A070000}"/>
    <cellStyle name="_USE THESE Supplemental Schedules_Report 3" xfId="1940" xr:uid="{00000000-0005-0000-0000-00004B070000}"/>
    <cellStyle name="_USE THESE Supplemental Schedules_Sheet2" xfId="1941" xr:uid="{00000000-0005-0000-0000-00004C070000}"/>
    <cellStyle name="_USE THESE Supplemental Schedules_Sheet3" xfId="1942" xr:uid="{00000000-0005-0000-0000-00004D070000}"/>
    <cellStyle name="_Variances_Research_Julie" xfId="1943" xr:uid="{00000000-0005-0000-0000-00004E070000}"/>
    <cellStyle name="_Variances_Research_Julie_Report 3" xfId="1944" xr:uid="{00000000-0005-0000-0000-00004F070000}"/>
    <cellStyle name="_Variances_Research_Julie_Sheet2" xfId="1945" xr:uid="{00000000-0005-0000-0000-000050070000}"/>
    <cellStyle name="_Variances_Research_Julie_Sheet3" xfId="1946" xr:uid="{00000000-0005-0000-0000-000051070000}"/>
    <cellStyle name="_Viterra LBO model - Dec02 - v20" xfId="1947" xr:uid="{00000000-0005-0000-0000-000052070000}"/>
    <cellStyle name="_Viterra LBO model - Dec02 - v20_Bi weekly rollforward 11 29 08 w DV updates" xfId="1948" xr:uid="{00000000-0005-0000-0000-000053070000}"/>
    <cellStyle name="_Viterra LBO model - Dec02 - v20_Bi weekly rollforward 11 29 08 w DV updates_Report 3" xfId="1949" xr:uid="{00000000-0005-0000-0000-000054070000}"/>
    <cellStyle name="_Viterra LBO model - Dec02 - v20_Bi weekly rollforward 11 29 08 w DV updates_Sheet2" xfId="1950" xr:uid="{00000000-0005-0000-0000-000055070000}"/>
    <cellStyle name="_Viterra LBO model - Dec02 - v20_Bi weekly rollforward 11 29 08 w DV updates_Sheet3" xfId="1951" xr:uid="{00000000-0005-0000-0000-000056070000}"/>
    <cellStyle name="_Viterra LBO model - Dec02 - v20_Bi weekly rollforward 12-13-07" xfId="1952" xr:uid="{00000000-0005-0000-0000-000057070000}"/>
    <cellStyle name="_Viterra LBO model - Dec02 - v20_Bi weekly rollforward 12-13-07_Report 3" xfId="1953" xr:uid="{00000000-0005-0000-0000-000058070000}"/>
    <cellStyle name="_Viterra LBO model - Dec02 - v20_Bi weekly rollforward 12-13-07_Sheet2" xfId="1954" xr:uid="{00000000-0005-0000-0000-000059070000}"/>
    <cellStyle name="_Viterra LBO model - Dec02 - v20_Bi weekly rollforward 12-13-07_Sheet3" xfId="1955" xr:uid="{00000000-0005-0000-0000-00005A070000}"/>
    <cellStyle name="_Viterra LBO model - Dec02 - v20_Bi weekly rollforward 1-24-08" xfId="1956" xr:uid="{00000000-0005-0000-0000-00005B070000}"/>
    <cellStyle name="_Viterra LBO model - Dec02 - v20_Bi weekly rollforward 1-24-08_Report 3" xfId="1957" xr:uid="{00000000-0005-0000-0000-00005C070000}"/>
    <cellStyle name="_Viterra LBO model - Dec02 - v20_Bi weekly rollforward 1-24-08_Sheet2" xfId="1958" xr:uid="{00000000-0005-0000-0000-00005D070000}"/>
    <cellStyle name="_Viterra LBO model - Dec02 - v20_Bi weekly rollforward 1-24-08_Sheet3" xfId="1959" xr:uid="{00000000-0005-0000-0000-00005E070000}"/>
    <cellStyle name="_Viterra LBO model - Dec02 - v20_Bi weekly rollforward 1-9-08" xfId="1960" xr:uid="{00000000-0005-0000-0000-00005F070000}"/>
    <cellStyle name="_Viterra LBO model - Dec02 - v20_Bi weekly rollforward 1-9-08_Report 3" xfId="1961" xr:uid="{00000000-0005-0000-0000-000060070000}"/>
    <cellStyle name="_Viterra LBO model - Dec02 - v20_Bi weekly rollforward 1-9-08_Sheet2" xfId="1962" xr:uid="{00000000-0005-0000-0000-000061070000}"/>
    <cellStyle name="_Viterra LBO model - Dec02 - v20_Bi weekly rollforward 1-9-08_Sheet3" xfId="1963" xr:uid="{00000000-0005-0000-0000-000062070000}"/>
    <cellStyle name="_Viterra LBO model - Dec02 - v20_OptumHealth ACR Targets_110607v2" xfId="1964" xr:uid="{00000000-0005-0000-0000-000063070000}"/>
    <cellStyle name="_Viterra LBO model - Dec02 - v20_OptumHealth ACR Targets_110607v2_Report 3" xfId="1965" xr:uid="{00000000-0005-0000-0000-000064070000}"/>
    <cellStyle name="_Viterra LBO model - Dec02 - v20_OptumHealth ACR Targets_110607v2_Sheet2" xfId="1966" xr:uid="{00000000-0005-0000-0000-000065070000}"/>
    <cellStyle name="_Viterra LBO model - Dec02 - v20_OptumHealth ACR Targets_110607v2_Sheet3" xfId="1967" xr:uid="{00000000-0005-0000-0000-000066070000}"/>
    <cellStyle name="_Viterra LBO model - Dec02 - v20_Report 3" xfId="1968" xr:uid="{00000000-0005-0000-0000-000067070000}"/>
    <cellStyle name="_Viterra LBO model - Dec02 - v20_Sheet2" xfId="1969" xr:uid="{00000000-0005-0000-0000-000068070000}"/>
    <cellStyle name="_Viterra LBO model - Dec02 - v20_Sheet3" xfId="1970" xr:uid="{00000000-0005-0000-0000-000069070000}"/>
    <cellStyle name="_Walkacross schedules - MCD CAC&amp;MGMT" xfId="1971" xr:uid="{00000000-0005-0000-0000-00006A070000}"/>
    <cellStyle name="_Walkacross schedules - MCD CAC&amp;MGMT_Report 3" xfId="1972" xr:uid="{00000000-0005-0000-0000-00006B070000}"/>
    <cellStyle name="_Walkacross schedules - MCD CAC&amp;MGMT_Sheet2" xfId="1973" xr:uid="{00000000-0005-0000-0000-00006C070000}"/>
    <cellStyle name="_Walkacross schedules - MCD CAC&amp;MGMT_Sheet3" xfId="1974" xr:uid="{00000000-0005-0000-0000-00006D070000}"/>
    <cellStyle name="’Ê‰Ý [0.00]_Area" xfId="1975" xr:uid="{00000000-0005-0000-0000-00006E070000}"/>
    <cellStyle name="’Ê‰Ý_Area" xfId="1976" xr:uid="{00000000-0005-0000-0000-00006F070000}"/>
    <cellStyle name="£ BP" xfId="1977" xr:uid="{00000000-0005-0000-0000-000070070000}"/>
    <cellStyle name="¥ JY" xfId="1978" xr:uid="{00000000-0005-0000-0000-000071070000}"/>
    <cellStyle name="=C:\WINNT\SYSTEM32\COMMAND.COM" xfId="1979" xr:uid="{00000000-0005-0000-0000-000072070000}"/>
    <cellStyle name="•W_Area" xfId="1980" xr:uid="{00000000-0005-0000-0000-000073070000}"/>
    <cellStyle name="0" xfId="1981" xr:uid="{00000000-0005-0000-0000-000074070000}"/>
    <cellStyle name="0.0" xfId="1982" xr:uid="{00000000-0005-0000-0000-000075070000}"/>
    <cellStyle name="0.0%" xfId="1983" xr:uid="{00000000-0005-0000-0000-000076070000}"/>
    <cellStyle name="0.00" xfId="1984" xr:uid="{00000000-0005-0000-0000-000077070000}"/>
    <cellStyle name="0.00%" xfId="1985" xr:uid="{00000000-0005-0000-0000-000078070000}"/>
    <cellStyle name="0_BP2" xfId="1986" xr:uid="{00000000-0005-0000-0000-000079070000}"/>
    <cellStyle name="000" xfId="1987" xr:uid="{00000000-0005-0000-0000-00007A070000}"/>
    <cellStyle name="1000s (0)" xfId="1988" xr:uid="{00000000-0005-0000-0000-00007B070000}"/>
    <cellStyle name="1Outputbox1" xfId="1989" xr:uid="{00000000-0005-0000-0000-00007C070000}"/>
    <cellStyle name="1Outputbox2" xfId="1990" xr:uid="{00000000-0005-0000-0000-00007D070000}"/>
    <cellStyle name="1Outputheader" xfId="1991" xr:uid="{00000000-0005-0000-0000-00007E070000}"/>
    <cellStyle name="1Outputheader2" xfId="1992" xr:uid="{00000000-0005-0000-0000-00007F070000}"/>
    <cellStyle name="1Outputsubtitle" xfId="1993" xr:uid="{00000000-0005-0000-0000-000080070000}"/>
    <cellStyle name="1Outputtitle" xfId="1994" xr:uid="{00000000-0005-0000-0000-000081070000}"/>
    <cellStyle name="1parte" xfId="1995" xr:uid="{00000000-0005-0000-0000-000082070000}"/>
    <cellStyle name="1Profileheader" xfId="1996" xr:uid="{00000000-0005-0000-0000-000083070000}"/>
    <cellStyle name="1Profileheader 2" xfId="1997" xr:uid="{00000000-0005-0000-0000-000084070000}"/>
    <cellStyle name="1Profilelowerbox" xfId="1998" xr:uid="{00000000-0005-0000-0000-000085070000}"/>
    <cellStyle name="1Profilesubheader" xfId="1999" xr:uid="{00000000-0005-0000-0000-000086070000}"/>
    <cellStyle name="1Profiletitle" xfId="2000" xr:uid="{00000000-0005-0000-0000-000087070000}"/>
    <cellStyle name="1Profiletopbox" xfId="2001" xr:uid="{00000000-0005-0000-0000-000088070000}"/>
    <cellStyle name="20% - Accent1 2" xfId="3" xr:uid="{00000000-0005-0000-0000-000089070000}"/>
    <cellStyle name="20% - Accent1 3" xfId="2002" xr:uid="{00000000-0005-0000-0000-00008A070000}"/>
    <cellStyle name="20% - Accent2 2" xfId="4" xr:uid="{00000000-0005-0000-0000-00008B070000}"/>
    <cellStyle name="20% - Accent2 3" xfId="2003" xr:uid="{00000000-0005-0000-0000-00008C070000}"/>
    <cellStyle name="20% - Accent3 2" xfId="5" xr:uid="{00000000-0005-0000-0000-00008D070000}"/>
    <cellStyle name="20% - Accent3 3" xfId="2004" xr:uid="{00000000-0005-0000-0000-00008E070000}"/>
    <cellStyle name="20% - Accent4 2" xfId="6" xr:uid="{00000000-0005-0000-0000-00008F070000}"/>
    <cellStyle name="20% - Accent4 3" xfId="2005" xr:uid="{00000000-0005-0000-0000-000090070000}"/>
    <cellStyle name="20% - Accent5 2" xfId="7" xr:uid="{00000000-0005-0000-0000-000091070000}"/>
    <cellStyle name="20% - Accent5 3" xfId="2006" xr:uid="{00000000-0005-0000-0000-000092070000}"/>
    <cellStyle name="20% - Accent6 2" xfId="8" xr:uid="{00000000-0005-0000-0000-000093070000}"/>
    <cellStyle name="20% - Accent6 3" xfId="2007" xr:uid="{00000000-0005-0000-0000-000094070000}"/>
    <cellStyle name="2parte" xfId="2008" xr:uid="{00000000-0005-0000-0000-000095070000}"/>
    <cellStyle name="3$" xfId="2009" xr:uid="{00000000-0005-0000-0000-000096070000}"/>
    <cellStyle name="40% - Accent1 2" xfId="9" xr:uid="{00000000-0005-0000-0000-000097070000}"/>
    <cellStyle name="40% - Accent1 3" xfId="2010" xr:uid="{00000000-0005-0000-0000-000098070000}"/>
    <cellStyle name="40% - Accent2 2" xfId="10" xr:uid="{00000000-0005-0000-0000-000099070000}"/>
    <cellStyle name="40% - Accent2 3" xfId="2011" xr:uid="{00000000-0005-0000-0000-00009A070000}"/>
    <cellStyle name="40% - Accent3 2" xfId="11" xr:uid="{00000000-0005-0000-0000-00009B070000}"/>
    <cellStyle name="40% - Accent3 3" xfId="2012" xr:uid="{00000000-0005-0000-0000-00009C070000}"/>
    <cellStyle name="40% - Accent4 2" xfId="12" xr:uid="{00000000-0005-0000-0000-00009D070000}"/>
    <cellStyle name="40% - Accent4 3" xfId="2013" xr:uid="{00000000-0005-0000-0000-00009E070000}"/>
    <cellStyle name="40% - Accent5 2" xfId="13" xr:uid="{00000000-0005-0000-0000-00009F070000}"/>
    <cellStyle name="40% - Accent5 3" xfId="2014" xr:uid="{00000000-0005-0000-0000-0000A0070000}"/>
    <cellStyle name="40% - Accent6 2" xfId="14" xr:uid="{00000000-0005-0000-0000-0000A1070000}"/>
    <cellStyle name="40% - Accent6 3" xfId="2015" xr:uid="{00000000-0005-0000-0000-0000A2070000}"/>
    <cellStyle name="60% - Accent1 2" xfId="15" xr:uid="{00000000-0005-0000-0000-0000A3070000}"/>
    <cellStyle name="60% - Accent1 3" xfId="2016" xr:uid="{00000000-0005-0000-0000-0000A4070000}"/>
    <cellStyle name="60% - Accent2 2" xfId="16" xr:uid="{00000000-0005-0000-0000-0000A5070000}"/>
    <cellStyle name="60% - Accent2 3" xfId="2017" xr:uid="{00000000-0005-0000-0000-0000A6070000}"/>
    <cellStyle name="60% - Accent3 2" xfId="17" xr:uid="{00000000-0005-0000-0000-0000A7070000}"/>
    <cellStyle name="60% - Accent3 3" xfId="2018" xr:uid="{00000000-0005-0000-0000-0000A8070000}"/>
    <cellStyle name="60% - Accent4 2" xfId="18" xr:uid="{00000000-0005-0000-0000-0000A9070000}"/>
    <cellStyle name="60% - Accent4 3" xfId="2019" xr:uid="{00000000-0005-0000-0000-0000AA070000}"/>
    <cellStyle name="60% - Accent5 2" xfId="19" xr:uid="{00000000-0005-0000-0000-0000AB070000}"/>
    <cellStyle name="60% - Accent5 3" xfId="2020" xr:uid="{00000000-0005-0000-0000-0000AC070000}"/>
    <cellStyle name="60% - Accent6 2" xfId="20" xr:uid="{00000000-0005-0000-0000-0000AD070000}"/>
    <cellStyle name="60% - Accent6 3" xfId="2021" xr:uid="{00000000-0005-0000-0000-0000AE070000}"/>
    <cellStyle name="Accent1 2" xfId="21" xr:uid="{00000000-0005-0000-0000-0000AF070000}"/>
    <cellStyle name="Accent1 3" xfId="2022" xr:uid="{00000000-0005-0000-0000-0000B0070000}"/>
    <cellStyle name="Accent2 2" xfId="22" xr:uid="{00000000-0005-0000-0000-0000B1070000}"/>
    <cellStyle name="Accent2 3" xfId="2023" xr:uid="{00000000-0005-0000-0000-0000B2070000}"/>
    <cellStyle name="Accent3 2" xfId="23" xr:uid="{00000000-0005-0000-0000-0000B3070000}"/>
    <cellStyle name="Accent3 3" xfId="2024" xr:uid="{00000000-0005-0000-0000-0000B4070000}"/>
    <cellStyle name="Accent4 2" xfId="24" xr:uid="{00000000-0005-0000-0000-0000B5070000}"/>
    <cellStyle name="Accent4 3" xfId="2025" xr:uid="{00000000-0005-0000-0000-0000B6070000}"/>
    <cellStyle name="Accent5 2" xfId="25" xr:uid="{00000000-0005-0000-0000-0000B7070000}"/>
    <cellStyle name="Accent5 3" xfId="2026" xr:uid="{00000000-0005-0000-0000-0000B8070000}"/>
    <cellStyle name="Accent6 2" xfId="26" xr:uid="{00000000-0005-0000-0000-0000B9070000}"/>
    <cellStyle name="Accent6 3" xfId="2027" xr:uid="{00000000-0005-0000-0000-0000BA070000}"/>
    <cellStyle name="Accounting" xfId="2028" xr:uid="{00000000-0005-0000-0000-0000BB070000}"/>
    <cellStyle name="Acct, 0" xfId="2029" xr:uid="{00000000-0005-0000-0000-0000BC070000}"/>
    <cellStyle name="active" xfId="2030" xr:uid="{00000000-0005-0000-0000-0000BD070000}"/>
    <cellStyle name="AFE" xfId="2031" xr:uid="{00000000-0005-0000-0000-0000BE070000}"/>
    <cellStyle name="args.style" xfId="2032" xr:uid="{00000000-0005-0000-0000-0000BF070000}"/>
    <cellStyle name="Arial 10" xfId="2033" xr:uid="{00000000-0005-0000-0000-0000C0070000}"/>
    <cellStyle name="Arial 12" xfId="2034" xr:uid="{00000000-0005-0000-0000-0000C1070000}"/>
    <cellStyle name="Assum,0%" xfId="2035" xr:uid="{00000000-0005-0000-0000-0000C2070000}"/>
    <cellStyle name="Assum,2" xfId="2036" xr:uid="{00000000-0005-0000-0000-0000C3070000}"/>
    <cellStyle name="Assum,2%" xfId="2037" xr:uid="{00000000-0005-0000-0000-0000C4070000}"/>
    <cellStyle name="Assum,2_Bi weekly rollforward 11 29 08 w DV updates" xfId="2038" xr:uid="{00000000-0005-0000-0000-0000C5070000}"/>
    <cellStyle name="b" xfId="2039" xr:uid="{00000000-0005-0000-0000-0000C6070000}"/>
    <cellStyle name="Background" xfId="2040" xr:uid="{00000000-0005-0000-0000-0000C7070000}"/>
    <cellStyle name="Bad 2" xfId="27" xr:uid="{00000000-0005-0000-0000-0000C8070000}"/>
    <cellStyle name="Bad 3" xfId="2041" xr:uid="{00000000-0005-0000-0000-0000C9070000}"/>
    <cellStyle name="Bao - num" xfId="2042" xr:uid="{00000000-0005-0000-0000-0000CA070000}"/>
    <cellStyle name="Bao - per" xfId="2043" xr:uid="{00000000-0005-0000-0000-0000CB070000}"/>
    <cellStyle name="BIM" xfId="2044" xr:uid="{00000000-0005-0000-0000-0000CC070000}"/>
    <cellStyle name="BLACK" xfId="2045" xr:uid="{00000000-0005-0000-0000-0000CD070000}"/>
    <cellStyle name="BlackStrike" xfId="2046" xr:uid="{00000000-0005-0000-0000-0000CE070000}"/>
    <cellStyle name="BlackText" xfId="2047" xr:uid="{00000000-0005-0000-0000-0000CF070000}"/>
    <cellStyle name="Blue" xfId="2048" xr:uid="{00000000-0005-0000-0000-0000D0070000}"/>
    <cellStyle name="blue currency" xfId="2049" xr:uid="{00000000-0005-0000-0000-0000D1070000}"/>
    <cellStyle name="BLUE date" xfId="2050" xr:uid="{00000000-0005-0000-0000-0000D2070000}"/>
    <cellStyle name="blue shading" xfId="2051" xr:uid="{00000000-0005-0000-0000-0000D3070000}"/>
    <cellStyle name="Blue Title" xfId="2052" xr:uid="{00000000-0005-0000-0000-0000D4070000}"/>
    <cellStyle name="blue$00" xfId="2053" xr:uid="{00000000-0005-0000-0000-0000D5070000}"/>
    <cellStyle name="BLUE_0+12 Care Solutions WD7 1.10.08 v3 - to SCS" xfId="2054" xr:uid="{00000000-0005-0000-0000-0000D6070000}"/>
    <cellStyle name="Body_$Dollars" xfId="2055" xr:uid="{00000000-0005-0000-0000-0000D7070000}"/>
    <cellStyle name="Bold/Border" xfId="2056" xr:uid="{00000000-0005-0000-0000-0000D8070000}"/>
    <cellStyle name="BoldText" xfId="2057" xr:uid="{00000000-0005-0000-0000-0000D9070000}"/>
    <cellStyle name="Border Heavy" xfId="2058" xr:uid="{00000000-0005-0000-0000-0000DA070000}"/>
    <cellStyle name="Border Thin" xfId="2059" xr:uid="{00000000-0005-0000-0000-0000DB070000}"/>
    <cellStyle name="Border, Bottom" xfId="2060" xr:uid="{00000000-0005-0000-0000-0000DC070000}"/>
    <cellStyle name="Border, Left" xfId="2061" xr:uid="{00000000-0005-0000-0000-0000DD070000}"/>
    <cellStyle name="Border, Right" xfId="2062" xr:uid="{00000000-0005-0000-0000-0000DE070000}"/>
    <cellStyle name="Border, Top" xfId="2063" xr:uid="{00000000-0005-0000-0000-0000DF070000}"/>
    <cellStyle name="British Pound" xfId="2064" xr:uid="{00000000-0005-0000-0000-0000E0070000}"/>
    <cellStyle name="British Pound[1]" xfId="2065" xr:uid="{00000000-0005-0000-0000-0000E1070000}"/>
    <cellStyle name="British Pound[2]" xfId="2066" xr:uid="{00000000-0005-0000-0000-0000E2070000}"/>
    <cellStyle name="British Pound_Invensys Meter LBO Model-v42" xfId="2067" xr:uid="{00000000-0005-0000-0000-0000E3070000}"/>
    <cellStyle name="BritPound" xfId="2068" xr:uid="{00000000-0005-0000-0000-0000E4070000}"/>
    <cellStyle name="bt" xfId="2069" xr:uid="{00000000-0005-0000-0000-0000E5070000}"/>
    <cellStyle name="Budget" xfId="2070" xr:uid="{00000000-0005-0000-0000-0000E6070000}"/>
    <cellStyle name="bullet" xfId="2071" xr:uid="{00000000-0005-0000-0000-0000E7070000}"/>
    <cellStyle name="c2" xfId="2072" xr:uid="{00000000-0005-0000-0000-0000E8070000}"/>
    <cellStyle name="Calc Currency (0)" xfId="28" xr:uid="{00000000-0005-0000-0000-0000E9070000}"/>
    <cellStyle name="Calc Currency (0) 2" xfId="2073" xr:uid="{00000000-0005-0000-0000-0000EA070000}"/>
    <cellStyle name="Calculation 2" xfId="29" xr:uid="{00000000-0005-0000-0000-0000EB070000}"/>
    <cellStyle name="Calculation 3" xfId="2074" xr:uid="{00000000-0005-0000-0000-0000EC070000}"/>
    <cellStyle name="Case" xfId="2075" xr:uid="{00000000-0005-0000-0000-0000ED070000}"/>
    <cellStyle name="category" xfId="2076" xr:uid="{00000000-0005-0000-0000-0000EE070000}"/>
    <cellStyle name="center" xfId="2077" xr:uid="{00000000-0005-0000-0000-0000EF070000}"/>
    <cellStyle name="Center Across" xfId="2078" xr:uid="{00000000-0005-0000-0000-0000F0070000}"/>
    <cellStyle name="CenterAcrossSelection" xfId="2079" xr:uid="{00000000-0005-0000-0000-0000F1070000}"/>
    <cellStyle name="check" xfId="2080" xr:uid="{00000000-0005-0000-0000-0000F2070000}"/>
    <cellStyle name="Check Cell 2" xfId="30" xr:uid="{00000000-0005-0000-0000-0000F3070000}"/>
    <cellStyle name="Check Cell 3" xfId="2081" xr:uid="{00000000-0005-0000-0000-0000F4070000}"/>
    <cellStyle name="Closed MIL Header" xfId="2082" xr:uid="{00000000-0005-0000-0000-0000F5070000}"/>
    <cellStyle name="Co. Names" xfId="2083" xr:uid="{00000000-0005-0000-0000-0000F6070000}"/>
    <cellStyle name="Co. Names - Bold" xfId="2084" xr:uid="{00000000-0005-0000-0000-0000F7070000}"/>
    <cellStyle name="COL HEADINGS" xfId="2085" xr:uid="{00000000-0005-0000-0000-0000F8070000}"/>
    <cellStyle name="ColBlue" xfId="2086" xr:uid="{00000000-0005-0000-0000-0000F9070000}"/>
    <cellStyle name="ColGreen" xfId="2087" xr:uid="{00000000-0005-0000-0000-0000FA070000}"/>
    <cellStyle name="ColRed" xfId="2088" xr:uid="{00000000-0005-0000-0000-0000FB070000}"/>
    <cellStyle name="Column Heading" xfId="2089" xr:uid="{00000000-0005-0000-0000-0000FC070000}"/>
    <cellStyle name="Comma  - Style1" xfId="2090" xr:uid="{00000000-0005-0000-0000-0000FD070000}"/>
    <cellStyle name="Comma  - Style2" xfId="2091" xr:uid="{00000000-0005-0000-0000-0000FE070000}"/>
    <cellStyle name="Comma  - Style3" xfId="2092" xr:uid="{00000000-0005-0000-0000-0000FF070000}"/>
    <cellStyle name="Comma  - Style4" xfId="2093" xr:uid="{00000000-0005-0000-0000-000000080000}"/>
    <cellStyle name="Comma  - Style5" xfId="2094" xr:uid="{00000000-0005-0000-0000-000001080000}"/>
    <cellStyle name="Comma  - Style6" xfId="2095" xr:uid="{00000000-0005-0000-0000-000002080000}"/>
    <cellStyle name="Comma  - Style7" xfId="2096" xr:uid="{00000000-0005-0000-0000-000003080000}"/>
    <cellStyle name="Comma  - Style8" xfId="2097" xr:uid="{00000000-0005-0000-0000-000004080000}"/>
    <cellStyle name="Comma (1)" xfId="2098" xr:uid="{00000000-0005-0000-0000-000005080000}"/>
    <cellStyle name="Comma (2)" xfId="2099" xr:uid="{00000000-0005-0000-0000-000006080000}"/>
    <cellStyle name="Comma [1]" xfId="2100" xr:uid="{00000000-0005-0000-0000-000007080000}"/>
    <cellStyle name="Comma [2]" xfId="2101" xr:uid="{00000000-0005-0000-0000-000008080000}"/>
    <cellStyle name="Comma [3]" xfId="2102" xr:uid="{00000000-0005-0000-0000-000009080000}"/>
    <cellStyle name="Comma 0" xfId="2103" xr:uid="{00000000-0005-0000-0000-00000A080000}"/>
    <cellStyle name="Comma 0 $" xfId="2104" xr:uid="{00000000-0005-0000-0000-00000B080000}"/>
    <cellStyle name="Comma 0 total" xfId="2105" xr:uid="{00000000-0005-0000-0000-00000C080000}"/>
    <cellStyle name="Comma 0*" xfId="2106" xr:uid="{00000000-0005-0000-0000-00000D080000}"/>
    <cellStyle name="Comma 0_2+10 revenue forecast" xfId="2107" xr:uid="{00000000-0005-0000-0000-00000E080000}"/>
    <cellStyle name="Comma 10" xfId="2108" xr:uid="{00000000-0005-0000-0000-00000F080000}"/>
    <cellStyle name="Comma 11" xfId="2109" xr:uid="{00000000-0005-0000-0000-000010080000}"/>
    <cellStyle name="Comma 12" xfId="2110" xr:uid="{00000000-0005-0000-0000-000011080000}"/>
    <cellStyle name="Comma 13" xfId="2111" xr:uid="{00000000-0005-0000-0000-000012080000}"/>
    <cellStyle name="Comma 2" xfId="31" xr:uid="{00000000-0005-0000-0000-000013080000}"/>
    <cellStyle name="Comma 2 2" xfId="32" xr:uid="{00000000-0005-0000-0000-000014080000}"/>
    <cellStyle name="Comma 2 2 2" xfId="33" xr:uid="{00000000-0005-0000-0000-000015080000}"/>
    <cellStyle name="Comma 2 3" xfId="34" xr:uid="{00000000-0005-0000-0000-000016080000}"/>
    <cellStyle name="Comma 3" xfId="2112" xr:uid="{00000000-0005-0000-0000-000017080000}"/>
    <cellStyle name="Comma 3 2" xfId="2113" xr:uid="{00000000-0005-0000-0000-000018080000}"/>
    <cellStyle name="Comma 3*" xfId="2114" xr:uid="{00000000-0005-0000-0000-000019080000}"/>
    <cellStyle name="Comma 4" xfId="2115" xr:uid="{00000000-0005-0000-0000-00001A080000}"/>
    <cellStyle name="Comma 5" xfId="2116" xr:uid="{00000000-0005-0000-0000-00001B080000}"/>
    <cellStyle name="Comma 6" xfId="2117" xr:uid="{00000000-0005-0000-0000-00001C080000}"/>
    <cellStyle name="Comma 7" xfId="2118" xr:uid="{00000000-0005-0000-0000-00001D080000}"/>
    <cellStyle name="Comma 8" xfId="2119" xr:uid="{00000000-0005-0000-0000-00001E080000}"/>
    <cellStyle name="Comma 9" xfId="2120" xr:uid="{00000000-0005-0000-0000-00001F080000}"/>
    <cellStyle name="Comma*" xfId="2121" xr:uid="{00000000-0005-0000-0000-000020080000}"/>
    <cellStyle name="Comma[1]" xfId="2122" xr:uid="{00000000-0005-0000-0000-000021080000}"/>
    <cellStyle name="Comma0" xfId="35" xr:uid="{00000000-0005-0000-0000-000022080000}"/>
    <cellStyle name="Comma0 2" xfId="2123" xr:uid="{00000000-0005-0000-0000-000023080000}"/>
    <cellStyle name="Comma1 - Style1" xfId="2124" xr:uid="{00000000-0005-0000-0000-000024080000}"/>
    <cellStyle name="commas" xfId="2125" xr:uid="{00000000-0005-0000-0000-000025080000}"/>
    <cellStyle name="Comment" xfId="2126" xr:uid="{00000000-0005-0000-0000-000026080000}"/>
    <cellStyle name="Complete MIL Header" xfId="2127" xr:uid="{00000000-0005-0000-0000-000027080000}"/>
    <cellStyle name="Copied" xfId="36" xr:uid="{00000000-0005-0000-0000-000028080000}"/>
    <cellStyle name="Curren - Style2" xfId="2128" xr:uid="{00000000-0005-0000-0000-000029080000}"/>
    <cellStyle name="Currency" xfId="1" builtinId="4"/>
    <cellStyle name="Currency (0)" xfId="2129" xr:uid="{00000000-0005-0000-0000-00002B080000}"/>
    <cellStyle name="Currency (2)" xfId="2130" xr:uid="{00000000-0005-0000-0000-00002C080000}"/>
    <cellStyle name="Currency [1]" xfId="2131" xr:uid="{00000000-0005-0000-0000-00002D080000}"/>
    <cellStyle name="Currency [2]" xfId="2132" xr:uid="{00000000-0005-0000-0000-00002E080000}"/>
    <cellStyle name="Currency [3]" xfId="2133" xr:uid="{00000000-0005-0000-0000-00002F080000}"/>
    <cellStyle name="Currency 0" xfId="2134" xr:uid="{00000000-0005-0000-0000-000030080000}"/>
    <cellStyle name="Currency 10" xfId="2135" xr:uid="{00000000-0005-0000-0000-000031080000}"/>
    <cellStyle name="Currency 2" xfId="37" xr:uid="{00000000-0005-0000-0000-000032080000}"/>
    <cellStyle name="Currency 2 2" xfId="2136" xr:uid="{00000000-0005-0000-0000-000033080000}"/>
    <cellStyle name="Currency 2 3" xfId="2137" xr:uid="{00000000-0005-0000-0000-000034080000}"/>
    <cellStyle name="Currency 2*" xfId="2138" xr:uid="{00000000-0005-0000-0000-000035080000}"/>
    <cellStyle name="Currency 2_2+10 revenue forecast" xfId="2139" xr:uid="{00000000-0005-0000-0000-000036080000}"/>
    <cellStyle name="Currency 3" xfId="73" xr:uid="{00000000-0005-0000-0000-000037080000}"/>
    <cellStyle name="Currency 3 2" xfId="2140" xr:uid="{00000000-0005-0000-0000-000038080000}"/>
    <cellStyle name="Currency 3*" xfId="2141" xr:uid="{00000000-0005-0000-0000-000039080000}"/>
    <cellStyle name="Currency 4" xfId="2142" xr:uid="{00000000-0005-0000-0000-00003A080000}"/>
    <cellStyle name="Currency 4 2" xfId="2143" xr:uid="{00000000-0005-0000-0000-00003B080000}"/>
    <cellStyle name="Currency 5" xfId="2144" xr:uid="{00000000-0005-0000-0000-00003C080000}"/>
    <cellStyle name="Currency 6" xfId="2145" xr:uid="{00000000-0005-0000-0000-00003D080000}"/>
    <cellStyle name="Currency 7" xfId="2146" xr:uid="{00000000-0005-0000-0000-00003E080000}"/>
    <cellStyle name="Currency 8" xfId="2147" xr:uid="{00000000-0005-0000-0000-00003F080000}"/>
    <cellStyle name="Currency 9" xfId="2148" xr:uid="{00000000-0005-0000-0000-000040080000}"/>
    <cellStyle name="Currency*" xfId="2149" xr:uid="{00000000-0005-0000-0000-000041080000}"/>
    <cellStyle name="Currency0" xfId="2150" xr:uid="{00000000-0005-0000-0000-000042080000}"/>
    <cellStyle name="Currency1" xfId="2151" xr:uid="{00000000-0005-0000-0000-000043080000}"/>
    <cellStyle name="Currsmall" xfId="2152" xr:uid="{00000000-0005-0000-0000-000044080000}"/>
    <cellStyle name="darren" xfId="2153" xr:uid="{00000000-0005-0000-0000-000045080000}"/>
    <cellStyle name="dash" xfId="2154" xr:uid="{00000000-0005-0000-0000-000046080000}"/>
    <cellStyle name="data" xfId="2155" xr:uid="{00000000-0005-0000-0000-000047080000}"/>
    <cellStyle name="Data in Thousands" xfId="2156" xr:uid="{00000000-0005-0000-0000-000048080000}"/>
    <cellStyle name="Data_~5880713" xfId="2157" xr:uid="{00000000-0005-0000-0000-000049080000}"/>
    <cellStyle name="Date" xfId="2158" xr:uid="{00000000-0005-0000-0000-00004A080000}"/>
    <cellStyle name="Date [d-mmm-yy]" xfId="2159" xr:uid="{00000000-0005-0000-0000-00004B080000}"/>
    <cellStyle name="Date [mm-d-yy]" xfId="2160" xr:uid="{00000000-0005-0000-0000-00004C080000}"/>
    <cellStyle name="Date [mm-d-yyyy]" xfId="2161" xr:uid="{00000000-0005-0000-0000-00004D080000}"/>
    <cellStyle name="Date [mmm-d-yyyy]" xfId="2162" xr:uid="{00000000-0005-0000-0000-00004E080000}"/>
    <cellStyle name="Date [mmm-yy]" xfId="2163" xr:uid="{00000000-0005-0000-0000-00004F080000}"/>
    <cellStyle name="Date Aligned" xfId="2164" xr:uid="{00000000-0005-0000-0000-000050080000}"/>
    <cellStyle name="Date Aligned*" xfId="2165" xr:uid="{00000000-0005-0000-0000-000051080000}"/>
    <cellStyle name="Date Aligned_Laurel" xfId="2166" xr:uid="{00000000-0005-0000-0000-000052080000}"/>
    <cellStyle name="Date_0+12 Care Solutions WD7 1.10.08 v3 - to SCS" xfId="2167" xr:uid="{00000000-0005-0000-0000-000053080000}"/>
    <cellStyle name="Date1" xfId="2168" xr:uid="{00000000-0005-0000-0000-000054080000}"/>
    <cellStyle name="DB Group" xfId="2169" xr:uid="{00000000-0005-0000-0000-000055080000}"/>
    <cellStyle name="Dec_0" xfId="2170" xr:uid="{00000000-0005-0000-0000-000056080000}"/>
    <cellStyle name="DecimalsFour" xfId="2171" xr:uid="{00000000-0005-0000-0000-000057080000}"/>
    <cellStyle name="DecimalsNone" xfId="2172" xr:uid="{00000000-0005-0000-0000-000058080000}"/>
    <cellStyle name="DecimalsTwo" xfId="2173" xr:uid="{00000000-0005-0000-0000-000059080000}"/>
    <cellStyle name="default" xfId="2174" xr:uid="{00000000-0005-0000-0000-00005A080000}"/>
    <cellStyle name="Description" xfId="2175" xr:uid="{00000000-0005-0000-0000-00005B080000}"/>
    <cellStyle name="Dezimal [0]_PLDT" xfId="2176" xr:uid="{00000000-0005-0000-0000-00005C080000}"/>
    <cellStyle name="Dezimal__Utopia Index Index und Guidance (Deutsch)" xfId="2177" xr:uid="{00000000-0005-0000-0000-00005D080000}"/>
    <cellStyle name="Dollar" xfId="2178" xr:uid="{00000000-0005-0000-0000-00005E080000}"/>
    <cellStyle name="Dollar[1]" xfId="2179" xr:uid="{00000000-0005-0000-0000-00005F080000}"/>
    <cellStyle name="Dollar[2]" xfId="2180" xr:uid="{00000000-0005-0000-0000-000060080000}"/>
    <cellStyle name="Dollar1" xfId="2181" xr:uid="{00000000-0005-0000-0000-000061080000}"/>
    <cellStyle name="Dollar1Blue" xfId="2182" xr:uid="{00000000-0005-0000-0000-000062080000}"/>
    <cellStyle name="Dollar2" xfId="2183" xr:uid="{00000000-0005-0000-0000-000063080000}"/>
    <cellStyle name="dollars" xfId="2184" xr:uid="{00000000-0005-0000-0000-000064080000}"/>
    <cellStyle name="Dotted Line" xfId="2185" xr:uid="{00000000-0005-0000-0000-000065080000}"/>
    <cellStyle name="Double Accounting" xfId="2186" xr:uid="{00000000-0005-0000-0000-000066080000}"/>
    <cellStyle name="double bottom" xfId="2187" xr:uid="{00000000-0005-0000-0000-000067080000}"/>
    <cellStyle name="EL" xfId="2188" xr:uid="{00000000-0005-0000-0000-000068080000}"/>
    <cellStyle name="Entered" xfId="38" xr:uid="{00000000-0005-0000-0000-000069080000}"/>
    <cellStyle name="Entry" xfId="2189" xr:uid="{00000000-0005-0000-0000-00006A080000}"/>
    <cellStyle name="Equation" xfId="2190" xr:uid="{00000000-0005-0000-0000-00006B080000}"/>
    <cellStyle name="Euro" xfId="2191" xr:uid="{00000000-0005-0000-0000-00006C080000}"/>
    <cellStyle name="Explanatory Text 2" xfId="39" xr:uid="{00000000-0005-0000-0000-00006D080000}"/>
    <cellStyle name="Explanatory Text 3" xfId="2192" xr:uid="{00000000-0005-0000-0000-00006E080000}"/>
    <cellStyle name="F2" xfId="2193" xr:uid="{00000000-0005-0000-0000-00006F080000}"/>
    <cellStyle name="F3" xfId="2194" xr:uid="{00000000-0005-0000-0000-000070080000}"/>
    <cellStyle name="F4" xfId="2195" xr:uid="{00000000-0005-0000-0000-000071080000}"/>
    <cellStyle name="F5" xfId="2196" xr:uid="{00000000-0005-0000-0000-000072080000}"/>
    <cellStyle name="F6" xfId="2197" xr:uid="{00000000-0005-0000-0000-000073080000}"/>
    <cellStyle name="F7" xfId="2198" xr:uid="{00000000-0005-0000-0000-000074080000}"/>
    <cellStyle name="F8" xfId="2199" xr:uid="{00000000-0005-0000-0000-000075080000}"/>
    <cellStyle name="FF_EURO" xfId="2200" xr:uid="{00000000-0005-0000-0000-000076080000}"/>
    <cellStyle name="First Maintenance" xfId="2201" xr:uid="{00000000-0005-0000-0000-000077080000}"/>
    <cellStyle name="Fixed" xfId="2202" xr:uid="{00000000-0005-0000-0000-000078080000}"/>
    <cellStyle name="Fixed [0]" xfId="2203" xr:uid="{00000000-0005-0000-0000-000079080000}"/>
    <cellStyle name="Fixed_2+10 revenue forecast" xfId="2204" xr:uid="{00000000-0005-0000-0000-00007A080000}"/>
    <cellStyle name="Fixed2 - Style2" xfId="2205" xr:uid="{00000000-0005-0000-0000-00007B080000}"/>
    <cellStyle name="Fixed4 - Style3" xfId="2206" xr:uid="{00000000-0005-0000-0000-00007C080000}"/>
    <cellStyle name="Fixlong" xfId="2207" xr:uid="{00000000-0005-0000-0000-00007D080000}"/>
    <cellStyle name="footnote" xfId="2208" xr:uid="{00000000-0005-0000-0000-00007E080000}"/>
    <cellStyle name="footnote2" xfId="2209" xr:uid="{00000000-0005-0000-0000-00007F080000}"/>
    <cellStyle name="Footnotes" xfId="2210" xr:uid="{00000000-0005-0000-0000-000080080000}"/>
    <cellStyle name="Formula" xfId="2211" xr:uid="{00000000-0005-0000-0000-000081080000}"/>
    <cellStyle name="Good 2" xfId="40" xr:uid="{00000000-0005-0000-0000-000082080000}"/>
    <cellStyle name="Good 3" xfId="2212" xr:uid="{00000000-0005-0000-0000-000083080000}"/>
    <cellStyle name="Green" xfId="2213" xr:uid="{00000000-0005-0000-0000-000084080000}"/>
    <cellStyle name="Grey" xfId="2214" xr:uid="{00000000-0005-0000-0000-000085080000}"/>
    <cellStyle name="Grey 2" xfId="2215" xr:uid="{00000000-0005-0000-0000-000086080000}"/>
    <cellStyle name="h" xfId="2216" xr:uid="{00000000-0005-0000-0000-000087080000}"/>
    <cellStyle name="Hard Percent" xfId="2217" xr:uid="{00000000-0005-0000-0000-000088080000}"/>
    <cellStyle name="head1" xfId="2218" xr:uid="{00000000-0005-0000-0000-000089080000}"/>
    <cellStyle name="head2" xfId="2219" xr:uid="{00000000-0005-0000-0000-00008A080000}"/>
    <cellStyle name="Header" xfId="2220" xr:uid="{00000000-0005-0000-0000-00008B080000}"/>
    <cellStyle name="Header1" xfId="41" xr:uid="{00000000-0005-0000-0000-00008C080000}"/>
    <cellStyle name="Header2" xfId="42" xr:uid="{00000000-0005-0000-0000-00008D080000}"/>
    <cellStyle name="headers" xfId="2221" xr:uid="{00000000-0005-0000-0000-00008E080000}"/>
    <cellStyle name="HeaderShading" xfId="2222" xr:uid="{00000000-0005-0000-0000-00008F080000}"/>
    <cellStyle name="heading" xfId="2223" xr:uid="{00000000-0005-0000-0000-000090080000}"/>
    <cellStyle name="Heading 1 2" xfId="43" xr:uid="{00000000-0005-0000-0000-000091080000}"/>
    <cellStyle name="Heading 1 3" xfId="2224" xr:uid="{00000000-0005-0000-0000-000092080000}"/>
    <cellStyle name="Heading 2 2" xfId="44" xr:uid="{00000000-0005-0000-0000-000093080000}"/>
    <cellStyle name="Heading 2 3" xfId="2225" xr:uid="{00000000-0005-0000-0000-000094080000}"/>
    <cellStyle name="Heading 3 2" xfId="45" xr:uid="{00000000-0005-0000-0000-000095080000}"/>
    <cellStyle name="Heading 3 3" xfId="2226" xr:uid="{00000000-0005-0000-0000-000096080000}"/>
    <cellStyle name="Heading 4 2" xfId="46" xr:uid="{00000000-0005-0000-0000-000097080000}"/>
    <cellStyle name="Heading 4 3" xfId="2227" xr:uid="{00000000-0005-0000-0000-000098080000}"/>
    <cellStyle name="Heading Left" xfId="2228" xr:uid="{00000000-0005-0000-0000-000099080000}"/>
    <cellStyle name="Heading Right" xfId="2229" xr:uid="{00000000-0005-0000-0000-00009A080000}"/>
    <cellStyle name="heading1" xfId="2230" xr:uid="{00000000-0005-0000-0000-00009B080000}"/>
    <cellStyle name="heading2" xfId="2231" xr:uid="{00000000-0005-0000-0000-00009C080000}"/>
    <cellStyle name="HeadingB" xfId="2232" xr:uid="{00000000-0005-0000-0000-00009D080000}"/>
    <cellStyle name="HeadingBU" xfId="2233" xr:uid="{00000000-0005-0000-0000-00009E080000}"/>
    <cellStyle name="HEADINGS" xfId="2234" xr:uid="{00000000-0005-0000-0000-00009F080000}"/>
    <cellStyle name="HEADINGSTOP" xfId="2235" xr:uid="{00000000-0005-0000-0000-0000A0080000}"/>
    <cellStyle name="HIDDEN" xfId="2236" xr:uid="{00000000-0005-0000-0000-0000A1080000}"/>
    <cellStyle name="Hide" xfId="2237" xr:uid="{00000000-0005-0000-0000-0000A2080000}"/>
    <cellStyle name="imput" xfId="2238" xr:uid="{00000000-0005-0000-0000-0000A3080000}"/>
    <cellStyle name="Input [yellow]" xfId="2239" xr:uid="{00000000-0005-0000-0000-0000A4080000}"/>
    <cellStyle name="Input [yellow] 2" xfId="2240" xr:uid="{00000000-0005-0000-0000-0000A5080000}"/>
    <cellStyle name="Input 2" xfId="47" xr:uid="{00000000-0005-0000-0000-0000A6080000}"/>
    <cellStyle name="Input 3" xfId="2241" xr:uid="{00000000-0005-0000-0000-0000A7080000}"/>
    <cellStyle name="Input Currency" xfId="2242" xr:uid="{00000000-0005-0000-0000-0000A8080000}"/>
    <cellStyle name="Input Date" xfId="2243" xr:uid="{00000000-0005-0000-0000-0000A9080000}"/>
    <cellStyle name="Input Fixed [0]" xfId="2244" xr:uid="{00000000-0005-0000-0000-0000AA080000}"/>
    <cellStyle name="Input Normal" xfId="2245" xr:uid="{00000000-0005-0000-0000-0000AB080000}"/>
    <cellStyle name="Input Percent" xfId="2246" xr:uid="{00000000-0005-0000-0000-0000AC080000}"/>
    <cellStyle name="Input Percent [2]" xfId="2247" xr:uid="{00000000-0005-0000-0000-0000AD080000}"/>
    <cellStyle name="Input Titles" xfId="2248" xr:uid="{00000000-0005-0000-0000-0000AE080000}"/>
    <cellStyle name="Input1" xfId="2249" xr:uid="{00000000-0005-0000-0000-0000AF080000}"/>
    <cellStyle name="Input2" xfId="2250" xr:uid="{00000000-0005-0000-0000-0000B0080000}"/>
    <cellStyle name="InputBlueFont" xfId="2251" xr:uid="{00000000-0005-0000-0000-0000B1080000}"/>
    <cellStyle name="InputBlueFontLocked" xfId="2252" xr:uid="{00000000-0005-0000-0000-0000B2080000}"/>
    <cellStyle name="InputNumberA" xfId="2253" xr:uid="{00000000-0005-0000-0000-0000B3080000}"/>
    <cellStyle name="InputNumberB" xfId="2254" xr:uid="{00000000-0005-0000-0000-0000B4080000}"/>
    <cellStyle name="InputOptional" xfId="2255" xr:uid="{00000000-0005-0000-0000-0000B5080000}"/>
    <cellStyle name="InputPercentA" xfId="2256" xr:uid="{00000000-0005-0000-0000-0000B6080000}"/>
    <cellStyle name="InputPercentB" xfId="2257" xr:uid="{00000000-0005-0000-0000-0000B7080000}"/>
    <cellStyle name="InputRequired" xfId="2258" xr:uid="{00000000-0005-0000-0000-0000B8080000}"/>
    <cellStyle name="IntInput" xfId="2259" xr:uid="{00000000-0005-0000-0000-0000B9080000}"/>
    <cellStyle name="IntInputBk" xfId="2260" xr:uid="{00000000-0005-0000-0000-0000BA080000}"/>
    <cellStyle name="IntInputBu" xfId="2261" xr:uid="{00000000-0005-0000-0000-0000BB080000}"/>
    <cellStyle name="Italics" xfId="2262" xr:uid="{00000000-0005-0000-0000-0000BC080000}"/>
    <cellStyle name="Item" xfId="2263" xr:uid="{00000000-0005-0000-0000-0000BD080000}"/>
    <cellStyle name="Item 8" xfId="2264" xr:uid="{00000000-0005-0000-0000-0000BE080000}"/>
    <cellStyle name="Item 8 left" xfId="2265" xr:uid="{00000000-0005-0000-0000-0000BF080000}"/>
    <cellStyle name="Item 8 long date" xfId="2266" xr:uid="{00000000-0005-0000-0000-0000C0080000}"/>
    <cellStyle name="Item 8 long date center" xfId="2267" xr:uid="{00000000-0005-0000-0000-0000C1080000}"/>
    <cellStyle name="Item 8 long date_MHD_Pierce County Revised Budgets 9-24-09_jat" xfId="2268" xr:uid="{00000000-0005-0000-0000-0000C2080000}"/>
    <cellStyle name="Item 8 right" xfId="2269" xr:uid="{00000000-0005-0000-0000-0000C3080000}"/>
    <cellStyle name="Item 8_MHD_Pierce County Revised Budgets 9-24-09_jat" xfId="2270" xr:uid="{00000000-0005-0000-0000-0000C4080000}"/>
    <cellStyle name="Item bold" xfId="2271" xr:uid="{00000000-0005-0000-0000-0000C5080000}"/>
    <cellStyle name="Item centered" xfId="2272" xr:uid="{00000000-0005-0000-0000-0000C6080000}"/>
    <cellStyle name="Item centered accross" xfId="2273" xr:uid="{00000000-0005-0000-0000-0000C7080000}"/>
    <cellStyle name="Item centered accross bold" xfId="2274" xr:uid="{00000000-0005-0000-0000-0000C8080000}"/>
    <cellStyle name="Item centered accross_Report 3" xfId="2275" xr:uid="{00000000-0005-0000-0000-0000C9080000}"/>
    <cellStyle name="Item centered bold" xfId="2276" xr:uid="{00000000-0005-0000-0000-0000CA080000}"/>
    <cellStyle name="Item centered bold wrap" xfId="2277" xr:uid="{00000000-0005-0000-0000-0000CB080000}"/>
    <cellStyle name="Item centered bold_Report 3" xfId="2278" xr:uid="{00000000-0005-0000-0000-0000CC080000}"/>
    <cellStyle name="Item centered vc" xfId="2279" xr:uid="{00000000-0005-0000-0000-0000CD080000}"/>
    <cellStyle name="Item centered_Report 3" xfId="2280" xr:uid="{00000000-0005-0000-0000-0000CE080000}"/>
    <cellStyle name="Item_Report 3" xfId="2281" xr:uid="{00000000-0005-0000-0000-0000CF080000}"/>
    <cellStyle name="KPMG Heading 1" xfId="2282" xr:uid="{00000000-0005-0000-0000-0000D0080000}"/>
    <cellStyle name="KPMG Heading 2" xfId="2283" xr:uid="{00000000-0005-0000-0000-0000D1080000}"/>
    <cellStyle name="KPMG Heading 3" xfId="2284" xr:uid="{00000000-0005-0000-0000-0000D2080000}"/>
    <cellStyle name="KPMG Heading 4" xfId="2285" xr:uid="{00000000-0005-0000-0000-0000D3080000}"/>
    <cellStyle name="KPMG Normal" xfId="2286" xr:uid="{00000000-0005-0000-0000-0000D4080000}"/>
    <cellStyle name="KPMG Normal Text" xfId="2287" xr:uid="{00000000-0005-0000-0000-0000D5080000}"/>
    <cellStyle name="KPMG Normal_Report 3" xfId="2288" xr:uid="{00000000-0005-0000-0000-0000D6080000}"/>
    <cellStyle name="Labels" xfId="2289" xr:uid="{00000000-0005-0000-0000-0000D7080000}"/>
    <cellStyle name="Lable8Left" xfId="2290" xr:uid="{00000000-0005-0000-0000-0000D8080000}"/>
    <cellStyle name="Legal 8½ x 14 in" xfId="2291" xr:uid="{00000000-0005-0000-0000-0000D9080000}"/>
    <cellStyle name="Level 1" xfId="2292" xr:uid="{00000000-0005-0000-0000-0000DA080000}"/>
    <cellStyle name="Level 2" xfId="2293" xr:uid="{00000000-0005-0000-0000-0000DB080000}"/>
    <cellStyle name="Level 3" xfId="2294" xr:uid="{00000000-0005-0000-0000-0000DC080000}"/>
    <cellStyle name="Line" xfId="2295" xr:uid="{00000000-0005-0000-0000-0000DD080000}"/>
    <cellStyle name="LineItem" xfId="2296" xr:uid="{00000000-0005-0000-0000-0000DE080000}"/>
    <cellStyle name="Lines" xfId="2297" xr:uid="{00000000-0005-0000-0000-0000DF080000}"/>
    <cellStyle name="Linked" xfId="2298" xr:uid="{00000000-0005-0000-0000-0000E0080000}"/>
    <cellStyle name="Linked Cell 2" xfId="48" xr:uid="{00000000-0005-0000-0000-0000E1080000}"/>
    <cellStyle name="Linked Cell 3" xfId="2299" xr:uid="{00000000-0005-0000-0000-0000E2080000}"/>
    <cellStyle name="m" xfId="2300" xr:uid="{00000000-0005-0000-0000-0000E3080000}"/>
    <cellStyle name="m_Report 3" xfId="2301" xr:uid="{00000000-0005-0000-0000-0000E4080000}"/>
    <cellStyle name="m_Sheet2" xfId="2302" xr:uid="{00000000-0005-0000-0000-0000E5080000}"/>
    <cellStyle name="m_Sheet3" xfId="2303" xr:uid="{00000000-0005-0000-0000-0000E6080000}"/>
    <cellStyle name="Map Labels" xfId="49" xr:uid="{00000000-0005-0000-0000-0000E7080000}"/>
    <cellStyle name="Map Legend" xfId="50" xr:uid="{00000000-0005-0000-0000-0000E8080000}"/>
    <cellStyle name="MIL Currency" xfId="2304" xr:uid="{00000000-0005-0000-0000-0000E9080000}"/>
    <cellStyle name="MIL Date" xfId="2305" xr:uid="{00000000-0005-0000-0000-0000EA080000}"/>
    <cellStyle name="MIL Header" xfId="2306" xr:uid="{00000000-0005-0000-0000-0000EB080000}"/>
    <cellStyle name="MIL Person Months" xfId="2307" xr:uid="{00000000-0005-0000-0000-0000EC080000}"/>
    <cellStyle name="MIL Score" xfId="2308" xr:uid="{00000000-0005-0000-0000-0000ED080000}"/>
    <cellStyle name="MIL TAT" xfId="2309" xr:uid="{00000000-0005-0000-0000-0000EE080000}"/>
    <cellStyle name="MIL Top Header" xfId="2310" xr:uid="{00000000-0005-0000-0000-0000EF080000}"/>
    <cellStyle name="MIL Unique Reference Number" xfId="2311" xr:uid="{00000000-0005-0000-0000-0000F0080000}"/>
    <cellStyle name="Millares [0]_pldt" xfId="2312" xr:uid="{00000000-0005-0000-0000-0000F1080000}"/>
    <cellStyle name="Millares_pldt" xfId="2313" xr:uid="{00000000-0005-0000-0000-0000F2080000}"/>
    <cellStyle name="Millions" xfId="2314" xr:uid="{00000000-0005-0000-0000-0000F3080000}"/>
    <cellStyle name="MinorSeparator" xfId="2315" xr:uid="{00000000-0005-0000-0000-0000F4080000}"/>
    <cellStyle name="mm/dd/yy" xfId="2316" xr:uid="{00000000-0005-0000-0000-0000F5080000}"/>
    <cellStyle name="Model" xfId="2317" xr:uid="{00000000-0005-0000-0000-0000F6080000}"/>
    <cellStyle name="Moneda [0]_pldt" xfId="2318" xr:uid="{00000000-0005-0000-0000-0000F7080000}"/>
    <cellStyle name="Moneda_pldt" xfId="2319" xr:uid="{00000000-0005-0000-0000-0000F8080000}"/>
    <cellStyle name="MonthHeader" xfId="2320" xr:uid="{00000000-0005-0000-0000-0000F9080000}"/>
    <cellStyle name="MonthLabels" xfId="2321" xr:uid="{00000000-0005-0000-0000-0000FA080000}"/>
    <cellStyle name="mt" xfId="2322" xr:uid="{00000000-0005-0000-0000-0000FB080000}"/>
    <cellStyle name="Mult No x" xfId="2323" xr:uid="{00000000-0005-0000-0000-0000FC080000}"/>
    <cellStyle name="Mult With x" xfId="2324" xr:uid="{00000000-0005-0000-0000-0000FD080000}"/>
    <cellStyle name="Multiple" xfId="2325" xr:uid="{00000000-0005-0000-0000-0000FE080000}"/>
    <cellStyle name="Multiple (no x)" xfId="2326" xr:uid="{00000000-0005-0000-0000-0000FF080000}"/>
    <cellStyle name="Multiple (x)" xfId="2327" xr:uid="{00000000-0005-0000-0000-000000090000}"/>
    <cellStyle name="Multiple [0]" xfId="2328" xr:uid="{00000000-0005-0000-0000-000001090000}"/>
    <cellStyle name="Multiple [1]" xfId="2329" xr:uid="{00000000-0005-0000-0000-000002090000}"/>
    <cellStyle name="Multiple[1]" xfId="2330" xr:uid="{00000000-0005-0000-0000-000003090000}"/>
    <cellStyle name="Multiple_1 Dec" xfId="2331" xr:uid="{00000000-0005-0000-0000-000004090000}"/>
    <cellStyle name="multiples" xfId="2332" xr:uid="{00000000-0005-0000-0000-000005090000}"/>
    <cellStyle name="multipoles" xfId="2333" xr:uid="{00000000-0005-0000-0000-000006090000}"/>
    <cellStyle name="NA is zero" xfId="2334" xr:uid="{00000000-0005-0000-0000-000007090000}"/>
    <cellStyle name="Neutral 2" xfId="51" xr:uid="{00000000-0005-0000-0000-000008090000}"/>
    <cellStyle name="Neutral 3" xfId="2335" xr:uid="{00000000-0005-0000-0000-000009090000}"/>
    <cellStyle name="NINA" xfId="2336" xr:uid="{00000000-0005-0000-0000-00000A090000}"/>
    <cellStyle name="no dec" xfId="2337" xr:uid="{00000000-0005-0000-0000-00000B090000}"/>
    <cellStyle name="nonmultiple" xfId="2338" xr:uid="{00000000-0005-0000-0000-00000C090000}"/>
    <cellStyle name="norm" xfId="2339" xr:uid="{00000000-0005-0000-0000-00000D090000}"/>
    <cellStyle name="norma" xfId="2340" xr:uid="{00000000-0005-0000-0000-00000E090000}"/>
    <cellStyle name="Normal" xfId="0" builtinId="0"/>
    <cellStyle name="Normal - Style1" xfId="2341" xr:uid="{00000000-0005-0000-0000-000010090000}"/>
    <cellStyle name="Normal - Style1 2" xfId="2342" xr:uid="{00000000-0005-0000-0000-000011090000}"/>
    <cellStyle name="Normal - Style2" xfId="2343" xr:uid="{00000000-0005-0000-0000-000012090000}"/>
    <cellStyle name="Normal - Style3" xfId="2344" xr:uid="{00000000-0005-0000-0000-000013090000}"/>
    <cellStyle name="Normal - Style4" xfId="2345" xr:uid="{00000000-0005-0000-0000-000014090000}"/>
    <cellStyle name="Normal - Style5" xfId="2346" xr:uid="{00000000-0005-0000-0000-000015090000}"/>
    <cellStyle name="Normal - Style6" xfId="2347" xr:uid="{00000000-0005-0000-0000-000016090000}"/>
    <cellStyle name="Normal - Style7" xfId="2348" xr:uid="{00000000-0005-0000-0000-000017090000}"/>
    <cellStyle name="Normal - Style8" xfId="2349" xr:uid="{00000000-0005-0000-0000-000018090000}"/>
    <cellStyle name="Normal [0]" xfId="2350" xr:uid="{00000000-0005-0000-0000-000019090000}"/>
    <cellStyle name="Normal [1]" xfId="2351" xr:uid="{00000000-0005-0000-0000-00001A090000}"/>
    <cellStyle name="Normal [2]" xfId="2352" xr:uid="{00000000-0005-0000-0000-00001B090000}"/>
    <cellStyle name="Normal [3]" xfId="2353" xr:uid="{00000000-0005-0000-0000-00001C090000}"/>
    <cellStyle name="Normal 10" xfId="2354" xr:uid="{00000000-0005-0000-0000-00001D090000}"/>
    <cellStyle name="Normal 100" xfId="2355" xr:uid="{00000000-0005-0000-0000-00001E090000}"/>
    <cellStyle name="Normal 100 2" xfId="2356" xr:uid="{00000000-0005-0000-0000-00001F090000}"/>
    <cellStyle name="Normal 100_Report 3" xfId="2357" xr:uid="{00000000-0005-0000-0000-000020090000}"/>
    <cellStyle name="Normal 101" xfId="2358" xr:uid="{00000000-0005-0000-0000-000021090000}"/>
    <cellStyle name="Normal 101 2" xfId="2359" xr:uid="{00000000-0005-0000-0000-000022090000}"/>
    <cellStyle name="Normal 101_Report 3" xfId="2360" xr:uid="{00000000-0005-0000-0000-000023090000}"/>
    <cellStyle name="Normal 102" xfId="2361" xr:uid="{00000000-0005-0000-0000-000024090000}"/>
    <cellStyle name="Normal 102 2" xfId="2362" xr:uid="{00000000-0005-0000-0000-000025090000}"/>
    <cellStyle name="Normal 102_Report 3" xfId="2363" xr:uid="{00000000-0005-0000-0000-000026090000}"/>
    <cellStyle name="Normal 103" xfId="2364" xr:uid="{00000000-0005-0000-0000-000027090000}"/>
    <cellStyle name="Normal 103 2" xfId="2365" xr:uid="{00000000-0005-0000-0000-000028090000}"/>
    <cellStyle name="Normal 103_Report 3" xfId="2366" xr:uid="{00000000-0005-0000-0000-000029090000}"/>
    <cellStyle name="Normal 104" xfId="2367" xr:uid="{00000000-0005-0000-0000-00002A090000}"/>
    <cellStyle name="Normal 104 2" xfId="2368" xr:uid="{00000000-0005-0000-0000-00002B090000}"/>
    <cellStyle name="Normal 104_Report 3" xfId="2369" xr:uid="{00000000-0005-0000-0000-00002C090000}"/>
    <cellStyle name="Normal 105" xfId="2370" xr:uid="{00000000-0005-0000-0000-00002D090000}"/>
    <cellStyle name="Normal 105 2" xfId="2371" xr:uid="{00000000-0005-0000-0000-00002E090000}"/>
    <cellStyle name="Normal 105_Report 3" xfId="2372" xr:uid="{00000000-0005-0000-0000-00002F090000}"/>
    <cellStyle name="Normal 106" xfId="2373" xr:uid="{00000000-0005-0000-0000-000030090000}"/>
    <cellStyle name="Normal 106 2" xfId="2374" xr:uid="{00000000-0005-0000-0000-000031090000}"/>
    <cellStyle name="Normal 107" xfId="2375" xr:uid="{00000000-0005-0000-0000-000032090000}"/>
    <cellStyle name="Normal 107 2" xfId="2376" xr:uid="{00000000-0005-0000-0000-000033090000}"/>
    <cellStyle name="Normal 107_Report 3" xfId="2377" xr:uid="{00000000-0005-0000-0000-000034090000}"/>
    <cellStyle name="Normal 108" xfId="2378" xr:uid="{00000000-0005-0000-0000-000035090000}"/>
    <cellStyle name="Normal 108 2" xfId="2379" xr:uid="{00000000-0005-0000-0000-000036090000}"/>
    <cellStyle name="Normal 108_Report 3" xfId="2380" xr:uid="{00000000-0005-0000-0000-000037090000}"/>
    <cellStyle name="Normal 109" xfId="2381" xr:uid="{00000000-0005-0000-0000-000038090000}"/>
    <cellStyle name="Normal 109 2" xfId="2382" xr:uid="{00000000-0005-0000-0000-000039090000}"/>
    <cellStyle name="Normal 109_Report 3" xfId="2383" xr:uid="{00000000-0005-0000-0000-00003A090000}"/>
    <cellStyle name="Normal 11" xfId="2384" xr:uid="{00000000-0005-0000-0000-00003B090000}"/>
    <cellStyle name="Normal 11 2" xfId="2385" xr:uid="{00000000-0005-0000-0000-00003C090000}"/>
    <cellStyle name="Normal 11_Report 3" xfId="2386" xr:uid="{00000000-0005-0000-0000-00003D090000}"/>
    <cellStyle name="Normal 110" xfId="2387" xr:uid="{00000000-0005-0000-0000-00003E090000}"/>
    <cellStyle name="Normal 110 2" xfId="2388" xr:uid="{00000000-0005-0000-0000-00003F090000}"/>
    <cellStyle name="Normal 110_Report 3" xfId="2389" xr:uid="{00000000-0005-0000-0000-000040090000}"/>
    <cellStyle name="Normal 111" xfId="2390" xr:uid="{00000000-0005-0000-0000-000041090000}"/>
    <cellStyle name="Normal 111 2" xfId="2391" xr:uid="{00000000-0005-0000-0000-000042090000}"/>
    <cellStyle name="Normal 111_Report 3" xfId="2392" xr:uid="{00000000-0005-0000-0000-000043090000}"/>
    <cellStyle name="Normal 112" xfId="2393" xr:uid="{00000000-0005-0000-0000-000044090000}"/>
    <cellStyle name="Normal 112 2" xfId="2394" xr:uid="{00000000-0005-0000-0000-000045090000}"/>
    <cellStyle name="Normal 113" xfId="2395" xr:uid="{00000000-0005-0000-0000-000046090000}"/>
    <cellStyle name="Normal 113 2" xfId="2396" xr:uid="{00000000-0005-0000-0000-000047090000}"/>
    <cellStyle name="Normal 114" xfId="2397" xr:uid="{00000000-0005-0000-0000-000048090000}"/>
    <cellStyle name="Normal 114 2" xfId="2398" xr:uid="{00000000-0005-0000-0000-000049090000}"/>
    <cellStyle name="Normal 115" xfId="2399" xr:uid="{00000000-0005-0000-0000-00004A090000}"/>
    <cellStyle name="Normal 116" xfId="2400" xr:uid="{00000000-0005-0000-0000-00004B090000}"/>
    <cellStyle name="Normal 116 2" xfId="2401" xr:uid="{00000000-0005-0000-0000-00004C090000}"/>
    <cellStyle name="Normal 116_Report 3" xfId="2402" xr:uid="{00000000-0005-0000-0000-00004D090000}"/>
    <cellStyle name="Normal 118" xfId="2403" xr:uid="{00000000-0005-0000-0000-00004E090000}"/>
    <cellStyle name="Normal 118 2" xfId="2404" xr:uid="{00000000-0005-0000-0000-00004F090000}"/>
    <cellStyle name="Normal 118_Report 3" xfId="2405" xr:uid="{00000000-0005-0000-0000-000050090000}"/>
    <cellStyle name="Normal 119" xfId="2406" xr:uid="{00000000-0005-0000-0000-000051090000}"/>
    <cellStyle name="Normal 119 2" xfId="2407" xr:uid="{00000000-0005-0000-0000-000052090000}"/>
    <cellStyle name="Normal 119_Report 3" xfId="2408" xr:uid="{00000000-0005-0000-0000-000053090000}"/>
    <cellStyle name="Normal 12" xfId="2409" xr:uid="{00000000-0005-0000-0000-000054090000}"/>
    <cellStyle name="Normal 12 2" xfId="2410" xr:uid="{00000000-0005-0000-0000-000055090000}"/>
    <cellStyle name="Normal 12_Report 3" xfId="2411" xr:uid="{00000000-0005-0000-0000-000056090000}"/>
    <cellStyle name="Normal 124" xfId="2412" xr:uid="{00000000-0005-0000-0000-000057090000}"/>
    <cellStyle name="Normal 124 2" xfId="2413" xr:uid="{00000000-0005-0000-0000-000058090000}"/>
    <cellStyle name="Normal 124_Report 3" xfId="2414" xr:uid="{00000000-0005-0000-0000-000059090000}"/>
    <cellStyle name="Normal 125" xfId="2415" xr:uid="{00000000-0005-0000-0000-00005A090000}"/>
    <cellStyle name="Normal 125 2" xfId="2416" xr:uid="{00000000-0005-0000-0000-00005B090000}"/>
    <cellStyle name="Normal 125_Report 3" xfId="2417" xr:uid="{00000000-0005-0000-0000-00005C090000}"/>
    <cellStyle name="Normal 127" xfId="2418" xr:uid="{00000000-0005-0000-0000-00005D090000}"/>
    <cellStyle name="Normal 127 2" xfId="2419" xr:uid="{00000000-0005-0000-0000-00005E090000}"/>
    <cellStyle name="Normal 127_Report 3" xfId="2420" xr:uid="{00000000-0005-0000-0000-00005F090000}"/>
    <cellStyle name="Normal 13" xfId="2421" xr:uid="{00000000-0005-0000-0000-000060090000}"/>
    <cellStyle name="Normal 13 2" xfId="2422" xr:uid="{00000000-0005-0000-0000-000061090000}"/>
    <cellStyle name="Normal 13_Report 3" xfId="2423" xr:uid="{00000000-0005-0000-0000-000062090000}"/>
    <cellStyle name="Normal 14" xfId="2424" xr:uid="{00000000-0005-0000-0000-000063090000}"/>
    <cellStyle name="Normal 14 2" xfId="2425" xr:uid="{00000000-0005-0000-0000-000064090000}"/>
    <cellStyle name="Normal 14_Report 3" xfId="2426" xr:uid="{00000000-0005-0000-0000-000065090000}"/>
    <cellStyle name="Normal 15" xfId="2427" xr:uid="{00000000-0005-0000-0000-000066090000}"/>
    <cellStyle name="Normal 15 2" xfId="2428" xr:uid="{00000000-0005-0000-0000-000067090000}"/>
    <cellStyle name="Normal 15_Report 3" xfId="2429" xr:uid="{00000000-0005-0000-0000-000068090000}"/>
    <cellStyle name="Normal 16" xfId="2430" xr:uid="{00000000-0005-0000-0000-000069090000}"/>
    <cellStyle name="Normal 16 2" xfId="2431" xr:uid="{00000000-0005-0000-0000-00006A090000}"/>
    <cellStyle name="Normal 16_Report 3" xfId="2432" xr:uid="{00000000-0005-0000-0000-00006B090000}"/>
    <cellStyle name="Normal 17" xfId="2433" xr:uid="{00000000-0005-0000-0000-00006C090000}"/>
    <cellStyle name="Normal 17 2" xfId="2434" xr:uid="{00000000-0005-0000-0000-00006D090000}"/>
    <cellStyle name="Normal 17_Report 3" xfId="2435" xr:uid="{00000000-0005-0000-0000-00006E090000}"/>
    <cellStyle name="Normal 18" xfId="2436" xr:uid="{00000000-0005-0000-0000-00006F090000}"/>
    <cellStyle name="Normal 18 2" xfId="2437" xr:uid="{00000000-0005-0000-0000-000070090000}"/>
    <cellStyle name="Normal 18_Report 3" xfId="2438" xr:uid="{00000000-0005-0000-0000-000071090000}"/>
    <cellStyle name="Normal 19" xfId="2439" xr:uid="{00000000-0005-0000-0000-000072090000}"/>
    <cellStyle name="Normal 19 2" xfId="2440" xr:uid="{00000000-0005-0000-0000-000073090000}"/>
    <cellStyle name="Normal 19_Report 3" xfId="2441" xr:uid="{00000000-0005-0000-0000-000074090000}"/>
    <cellStyle name="Normal 2" xfId="52" xr:uid="{00000000-0005-0000-0000-000075090000}"/>
    <cellStyle name="Normal 2 2" xfId="53" xr:uid="{00000000-0005-0000-0000-000076090000}"/>
    <cellStyle name="Normal 2 2 2" xfId="54" xr:uid="{00000000-0005-0000-0000-000077090000}"/>
    <cellStyle name="Normal 2 2_Report 3" xfId="2442" xr:uid="{00000000-0005-0000-0000-000078090000}"/>
    <cellStyle name="Normal 2 3" xfId="55" xr:uid="{00000000-0005-0000-0000-000079090000}"/>
    <cellStyle name="Normal 2_2013-05-30,_AMG_PS185_2013_Q1" xfId="2443" xr:uid="{00000000-0005-0000-0000-00007A090000}"/>
    <cellStyle name="Normal 20" xfId="2444" xr:uid="{00000000-0005-0000-0000-00007B090000}"/>
    <cellStyle name="Normal 20 2" xfId="2445" xr:uid="{00000000-0005-0000-0000-00007C090000}"/>
    <cellStyle name="Normal 20_Report 3" xfId="2446" xr:uid="{00000000-0005-0000-0000-00007D090000}"/>
    <cellStyle name="Normal 21" xfId="2447" xr:uid="{00000000-0005-0000-0000-00007E090000}"/>
    <cellStyle name="Normal 21 2" xfId="2448" xr:uid="{00000000-0005-0000-0000-00007F090000}"/>
    <cellStyle name="Normal 21_Report 3" xfId="2449" xr:uid="{00000000-0005-0000-0000-000080090000}"/>
    <cellStyle name="Normal 22" xfId="2450" xr:uid="{00000000-0005-0000-0000-000081090000}"/>
    <cellStyle name="Normal 22 2" xfId="2451" xr:uid="{00000000-0005-0000-0000-000082090000}"/>
    <cellStyle name="Normal 22_Report 3" xfId="2452" xr:uid="{00000000-0005-0000-0000-000083090000}"/>
    <cellStyle name="Normal 23" xfId="2453" xr:uid="{00000000-0005-0000-0000-000084090000}"/>
    <cellStyle name="Normal 24" xfId="2454" xr:uid="{00000000-0005-0000-0000-000085090000}"/>
    <cellStyle name="Normal 24 2" xfId="2455" xr:uid="{00000000-0005-0000-0000-000086090000}"/>
    <cellStyle name="Normal 24_Report 3" xfId="2456" xr:uid="{00000000-0005-0000-0000-000087090000}"/>
    <cellStyle name="Normal 25" xfId="2457" xr:uid="{00000000-0005-0000-0000-000088090000}"/>
    <cellStyle name="Normal 25 2" xfId="2458" xr:uid="{00000000-0005-0000-0000-000089090000}"/>
    <cellStyle name="Normal 25_Report 3" xfId="2459" xr:uid="{00000000-0005-0000-0000-00008A090000}"/>
    <cellStyle name="Normal 26" xfId="2460" xr:uid="{00000000-0005-0000-0000-00008B090000}"/>
    <cellStyle name="Normal 26 2" xfId="2461" xr:uid="{00000000-0005-0000-0000-00008C090000}"/>
    <cellStyle name="Normal 26_Report 3" xfId="2462" xr:uid="{00000000-0005-0000-0000-00008D090000}"/>
    <cellStyle name="Normal 27" xfId="2463" xr:uid="{00000000-0005-0000-0000-00008E090000}"/>
    <cellStyle name="Normal 27 2" xfId="2464" xr:uid="{00000000-0005-0000-0000-00008F090000}"/>
    <cellStyle name="Normal 27_Report 3" xfId="2465" xr:uid="{00000000-0005-0000-0000-000090090000}"/>
    <cellStyle name="Normal 28" xfId="2466" xr:uid="{00000000-0005-0000-0000-000091090000}"/>
    <cellStyle name="Normal 28 2" xfId="2467" xr:uid="{00000000-0005-0000-0000-000092090000}"/>
    <cellStyle name="Normal 28_Report 3" xfId="2468" xr:uid="{00000000-0005-0000-0000-000093090000}"/>
    <cellStyle name="Normal 29" xfId="2469" xr:uid="{00000000-0005-0000-0000-000094090000}"/>
    <cellStyle name="Normal 29 2" xfId="2470" xr:uid="{00000000-0005-0000-0000-000095090000}"/>
    <cellStyle name="Normal 29_Report 3" xfId="2471" xr:uid="{00000000-0005-0000-0000-000096090000}"/>
    <cellStyle name="Normal 3" xfId="56" xr:uid="{00000000-0005-0000-0000-000097090000}"/>
    <cellStyle name="Normal 3 2" xfId="57" xr:uid="{00000000-0005-0000-0000-000098090000}"/>
    <cellStyle name="Normal 3 2 2" xfId="58" xr:uid="{00000000-0005-0000-0000-000099090000}"/>
    <cellStyle name="Normal 3 3" xfId="59" xr:uid="{00000000-0005-0000-0000-00009A090000}"/>
    <cellStyle name="Normal 3 3 2" xfId="2472" xr:uid="{00000000-0005-0000-0000-00009B090000}"/>
    <cellStyle name="Normal 3 3_CoLTS DRAFT Mock Up 20130716 formula 03 version" xfId="2473" xr:uid="{00000000-0005-0000-0000-00009C090000}"/>
    <cellStyle name="Normal 3_Date of Payment 2 Yr. Rollback" xfId="2474" xr:uid="{00000000-0005-0000-0000-00009D090000}"/>
    <cellStyle name="Normal 30" xfId="2475" xr:uid="{00000000-0005-0000-0000-00009E090000}"/>
    <cellStyle name="Normal 30 2" xfId="2476" xr:uid="{00000000-0005-0000-0000-00009F090000}"/>
    <cellStyle name="Normal 30_Report 3" xfId="2477" xr:uid="{00000000-0005-0000-0000-0000A0090000}"/>
    <cellStyle name="Normal 31" xfId="2478" xr:uid="{00000000-0005-0000-0000-0000A1090000}"/>
    <cellStyle name="Normal 31 2" xfId="2479" xr:uid="{00000000-0005-0000-0000-0000A2090000}"/>
    <cellStyle name="Normal 31_Report 3" xfId="2480" xr:uid="{00000000-0005-0000-0000-0000A3090000}"/>
    <cellStyle name="Normal 32" xfId="2481" xr:uid="{00000000-0005-0000-0000-0000A4090000}"/>
    <cellStyle name="Normal 32 2" xfId="2482" xr:uid="{00000000-0005-0000-0000-0000A5090000}"/>
    <cellStyle name="Normal 32_Report 3" xfId="2483" xr:uid="{00000000-0005-0000-0000-0000A6090000}"/>
    <cellStyle name="Normal 33" xfId="2484" xr:uid="{00000000-0005-0000-0000-0000A7090000}"/>
    <cellStyle name="Normal 33 2" xfId="2485" xr:uid="{00000000-0005-0000-0000-0000A8090000}"/>
    <cellStyle name="Normal 33_Report 3" xfId="2486" xr:uid="{00000000-0005-0000-0000-0000A9090000}"/>
    <cellStyle name="Normal 34" xfId="2487" xr:uid="{00000000-0005-0000-0000-0000AA090000}"/>
    <cellStyle name="Normal 35" xfId="2488" xr:uid="{00000000-0005-0000-0000-0000AB090000}"/>
    <cellStyle name="Normal 36" xfId="2489" xr:uid="{00000000-0005-0000-0000-0000AC090000}"/>
    <cellStyle name="Normal 37" xfId="2490" xr:uid="{00000000-0005-0000-0000-0000AD090000}"/>
    <cellStyle name="Normal 37 2" xfId="2491" xr:uid="{00000000-0005-0000-0000-0000AE090000}"/>
    <cellStyle name="Normal 37_Report 3" xfId="2492" xr:uid="{00000000-0005-0000-0000-0000AF090000}"/>
    <cellStyle name="Normal 38" xfId="2493" xr:uid="{00000000-0005-0000-0000-0000B0090000}"/>
    <cellStyle name="Normal 39" xfId="2494" xr:uid="{00000000-0005-0000-0000-0000B1090000}"/>
    <cellStyle name="Normal 4" xfId="60" xr:uid="{00000000-0005-0000-0000-0000B2090000}"/>
    <cellStyle name="Normal 4 2" xfId="2495" xr:uid="{00000000-0005-0000-0000-0000B3090000}"/>
    <cellStyle name="Normal 4_Date of Payment 2 Yr. Rollback" xfId="2496" xr:uid="{00000000-0005-0000-0000-0000B4090000}"/>
    <cellStyle name="Normal 40" xfId="2497" xr:uid="{00000000-0005-0000-0000-0000B5090000}"/>
    <cellStyle name="Normal 41" xfId="2498" xr:uid="{00000000-0005-0000-0000-0000B6090000}"/>
    <cellStyle name="Normal 41 2" xfId="2499" xr:uid="{00000000-0005-0000-0000-0000B7090000}"/>
    <cellStyle name="Normal 41_Report 3" xfId="2500" xr:uid="{00000000-0005-0000-0000-0000B8090000}"/>
    <cellStyle name="Normal 42" xfId="2501" xr:uid="{00000000-0005-0000-0000-0000B9090000}"/>
    <cellStyle name="Normal 42 2" xfId="2502" xr:uid="{00000000-0005-0000-0000-0000BA090000}"/>
    <cellStyle name="Normal 42_Report 3" xfId="2503" xr:uid="{00000000-0005-0000-0000-0000BB090000}"/>
    <cellStyle name="Normal 43" xfId="2504" xr:uid="{00000000-0005-0000-0000-0000BC090000}"/>
    <cellStyle name="Normal 43 2" xfId="2505" xr:uid="{00000000-0005-0000-0000-0000BD090000}"/>
    <cellStyle name="Normal 43_Report 3" xfId="2506" xr:uid="{00000000-0005-0000-0000-0000BE090000}"/>
    <cellStyle name="Normal 44" xfId="2507" xr:uid="{00000000-0005-0000-0000-0000BF090000}"/>
    <cellStyle name="Normal 44 2" xfId="2508" xr:uid="{00000000-0005-0000-0000-0000C0090000}"/>
    <cellStyle name="Normal 44_Report 3" xfId="2509" xr:uid="{00000000-0005-0000-0000-0000C1090000}"/>
    <cellStyle name="Normal 45" xfId="2510" xr:uid="{00000000-0005-0000-0000-0000C2090000}"/>
    <cellStyle name="Normal 45 2" xfId="2511" xr:uid="{00000000-0005-0000-0000-0000C3090000}"/>
    <cellStyle name="Normal 45_Report 3" xfId="2512" xr:uid="{00000000-0005-0000-0000-0000C4090000}"/>
    <cellStyle name="Normal 46" xfId="2513" xr:uid="{00000000-0005-0000-0000-0000C5090000}"/>
    <cellStyle name="Normal 46 2" xfId="2514" xr:uid="{00000000-0005-0000-0000-0000C6090000}"/>
    <cellStyle name="Normal 46_Report 3" xfId="2515" xr:uid="{00000000-0005-0000-0000-0000C7090000}"/>
    <cellStyle name="Normal 47" xfId="2516" xr:uid="{00000000-0005-0000-0000-0000C8090000}"/>
    <cellStyle name="Normal 47 2" xfId="2517" xr:uid="{00000000-0005-0000-0000-0000C9090000}"/>
    <cellStyle name="Normal 47_Report 3" xfId="2518" xr:uid="{00000000-0005-0000-0000-0000CA090000}"/>
    <cellStyle name="Normal 48" xfId="2519" xr:uid="{00000000-0005-0000-0000-0000CB090000}"/>
    <cellStyle name="Normal 48 2" xfId="2520" xr:uid="{00000000-0005-0000-0000-0000CC090000}"/>
    <cellStyle name="Normal 48_Report 3" xfId="2521" xr:uid="{00000000-0005-0000-0000-0000CD090000}"/>
    <cellStyle name="Normal 49" xfId="2522" xr:uid="{00000000-0005-0000-0000-0000CE090000}"/>
    <cellStyle name="Normal 49 2" xfId="2523" xr:uid="{00000000-0005-0000-0000-0000CF090000}"/>
    <cellStyle name="Normal 49_Report 3" xfId="2524" xr:uid="{00000000-0005-0000-0000-0000D0090000}"/>
    <cellStyle name="Normal 5" xfId="61" xr:uid="{00000000-0005-0000-0000-0000D1090000}"/>
    <cellStyle name="Normal 5 2" xfId="2525" xr:uid="{00000000-0005-0000-0000-0000D2090000}"/>
    <cellStyle name="Normal 5_Report 3" xfId="2526" xr:uid="{00000000-0005-0000-0000-0000D3090000}"/>
    <cellStyle name="Normal 50" xfId="2527" xr:uid="{00000000-0005-0000-0000-0000D4090000}"/>
    <cellStyle name="Normal 50 2" xfId="2528" xr:uid="{00000000-0005-0000-0000-0000D5090000}"/>
    <cellStyle name="Normal 50_Report 3" xfId="2529" xr:uid="{00000000-0005-0000-0000-0000D6090000}"/>
    <cellStyle name="Normal 51" xfId="2530" xr:uid="{00000000-0005-0000-0000-0000D7090000}"/>
    <cellStyle name="Normal 51 2" xfId="2531" xr:uid="{00000000-0005-0000-0000-0000D8090000}"/>
    <cellStyle name="Normal 51_Report 3" xfId="2532" xr:uid="{00000000-0005-0000-0000-0000D9090000}"/>
    <cellStyle name="Normal 52" xfId="2533" xr:uid="{00000000-0005-0000-0000-0000DA090000}"/>
    <cellStyle name="Normal 52 2" xfId="2534" xr:uid="{00000000-0005-0000-0000-0000DB090000}"/>
    <cellStyle name="Normal 52_Report 3" xfId="2535" xr:uid="{00000000-0005-0000-0000-0000DC090000}"/>
    <cellStyle name="Normal 53" xfId="2536" xr:uid="{00000000-0005-0000-0000-0000DD090000}"/>
    <cellStyle name="Normal 53 2" xfId="2537" xr:uid="{00000000-0005-0000-0000-0000DE090000}"/>
    <cellStyle name="Normal 53_Report 3" xfId="2538" xr:uid="{00000000-0005-0000-0000-0000DF090000}"/>
    <cellStyle name="Normal 54" xfId="2539" xr:uid="{00000000-0005-0000-0000-0000E0090000}"/>
    <cellStyle name="Normal 54 2" xfId="2540" xr:uid="{00000000-0005-0000-0000-0000E1090000}"/>
    <cellStyle name="Normal 54_Report 3" xfId="2541" xr:uid="{00000000-0005-0000-0000-0000E2090000}"/>
    <cellStyle name="Normal 55" xfId="2542" xr:uid="{00000000-0005-0000-0000-0000E3090000}"/>
    <cellStyle name="Normal 55 2" xfId="2543" xr:uid="{00000000-0005-0000-0000-0000E4090000}"/>
    <cellStyle name="Normal 55_Report 3" xfId="2544" xr:uid="{00000000-0005-0000-0000-0000E5090000}"/>
    <cellStyle name="Normal 56" xfId="2545" xr:uid="{00000000-0005-0000-0000-0000E6090000}"/>
    <cellStyle name="Normal 56 2" xfId="2546" xr:uid="{00000000-0005-0000-0000-0000E7090000}"/>
    <cellStyle name="Normal 56_Report 3" xfId="2547" xr:uid="{00000000-0005-0000-0000-0000E8090000}"/>
    <cellStyle name="Normal 57" xfId="2548" xr:uid="{00000000-0005-0000-0000-0000E9090000}"/>
    <cellStyle name="Normal 57 2" xfId="2549" xr:uid="{00000000-0005-0000-0000-0000EA090000}"/>
    <cellStyle name="Normal 57_Report 3" xfId="2550" xr:uid="{00000000-0005-0000-0000-0000EB090000}"/>
    <cellStyle name="Normal 58" xfId="2551" xr:uid="{00000000-0005-0000-0000-0000EC090000}"/>
    <cellStyle name="Normal 58 2" xfId="2552" xr:uid="{00000000-0005-0000-0000-0000ED090000}"/>
    <cellStyle name="Normal 58_Report 3" xfId="2553" xr:uid="{00000000-0005-0000-0000-0000EE090000}"/>
    <cellStyle name="Normal 59" xfId="2554" xr:uid="{00000000-0005-0000-0000-0000EF090000}"/>
    <cellStyle name="Normal 59 2" xfId="2555" xr:uid="{00000000-0005-0000-0000-0000F0090000}"/>
    <cellStyle name="Normal 59_Report 3" xfId="2556" xr:uid="{00000000-0005-0000-0000-0000F1090000}"/>
    <cellStyle name="Normal 6" xfId="72" xr:uid="{00000000-0005-0000-0000-0000F2090000}"/>
    <cellStyle name="Normal 60" xfId="2557" xr:uid="{00000000-0005-0000-0000-0000F3090000}"/>
    <cellStyle name="Normal 60 2" xfId="2558" xr:uid="{00000000-0005-0000-0000-0000F4090000}"/>
    <cellStyle name="Normal 60_Report 3" xfId="2559" xr:uid="{00000000-0005-0000-0000-0000F5090000}"/>
    <cellStyle name="Normal 61" xfId="2560" xr:uid="{00000000-0005-0000-0000-0000F6090000}"/>
    <cellStyle name="Normal 61 2" xfId="2561" xr:uid="{00000000-0005-0000-0000-0000F7090000}"/>
    <cellStyle name="Normal 61_Report 3" xfId="2562" xr:uid="{00000000-0005-0000-0000-0000F8090000}"/>
    <cellStyle name="Normal 62" xfId="2563" xr:uid="{00000000-0005-0000-0000-0000F9090000}"/>
    <cellStyle name="Normal 62 2" xfId="2564" xr:uid="{00000000-0005-0000-0000-0000FA090000}"/>
    <cellStyle name="Normal 62_Report 3" xfId="2565" xr:uid="{00000000-0005-0000-0000-0000FB090000}"/>
    <cellStyle name="Normal 63" xfId="2566" xr:uid="{00000000-0005-0000-0000-0000FC090000}"/>
    <cellStyle name="Normal 63 2" xfId="2567" xr:uid="{00000000-0005-0000-0000-0000FD090000}"/>
    <cellStyle name="Normal 63_Report 3" xfId="2568" xr:uid="{00000000-0005-0000-0000-0000FE090000}"/>
    <cellStyle name="Normal 64" xfId="2569" xr:uid="{00000000-0005-0000-0000-0000FF090000}"/>
    <cellStyle name="Normal 64 2" xfId="2570" xr:uid="{00000000-0005-0000-0000-0000000A0000}"/>
    <cellStyle name="Normal 64_Report 3" xfId="2571" xr:uid="{00000000-0005-0000-0000-0000010A0000}"/>
    <cellStyle name="Normal 65" xfId="2572" xr:uid="{00000000-0005-0000-0000-0000020A0000}"/>
    <cellStyle name="Normal 65 2" xfId="2573" xr:uid="{00000000-0005-0000-0000-0000030A0000}"/>
    <cellStyle name="Normal 65_Report 3" xfId="2574" xr:uid="{00000000-0005-0000-0000-0000040A0000}"/>
    <cellStyle name="Normal 66" xfId="2575" xr:uid="{00000000-0005-0000-0000-0000050A0000}"/>
    <cellStyle name="Normal 66 2" xfId="2576" xr:uid="{00000000-0005-0000-0000-0000060A0000}"/>
    <cellStyle name="Normal 66_Report 3" xfId="2577" xr:uid="{00000000-0005-0000-0000-0000070A0000}"/>
    <cellStyle name="Normal 67" xfId="2578" xr:uid="{00000000-0005-0000-0000-0000080A0000}"/>
    <cellStyle name="Normal 67 2" xfId="2579" xr:uid="{00000000-0005-0000-0000-0000090A0000}"/>
    <cellStyle name="Normal 67_Report 3" xfId="2580" xr:uid="{00000000-0005-0000-0000-00000A0A0000}"/>
    <cellStyle name="Normal 68" xfId="2581" xr:uid="{00000000-0005-0000-0000-00000B0A0000}"/>
    <cellStyle name="Normal 68 2" xfId="2582" xr:uid="{00000000-0005-0000-0000-00000C0A0000}"/>
    <cellStyle name="Normal 68_Report 3" xfId="2583" xr:uid="{00000000-0005-0000-0000-00000D0A0000}"/>
    <cellStyle name="Normal 69" xfId="2584" xr:uid="{00000000-0005-0000-0000-00000E0A0000}"/>
    <cellStyle name="Normal 69 2" xfId="2585" xr:uid="{00000000-0005-0000-0000-00000F0A0000}"/>
    <cellStyle name="Normal 69_Report 3" xfId="2586" xr:uid="{00000000-0005-0000-0000-0000100A0000}"/>
    <cellStyle name="Normal 7" xfId="2587" xr:uid="{00000000-0005-0000-0000-0000110A0000}"/>
    <cellStyle name="Normal 7 2" xfId="2588" xr:uid="{00000000-0005-0000-0000-0000120A0000}"/>
    <cellStyle name="Normal 7 3" xfId="2589" xr:uid="{00000000-0005-0000-0000-0000130A0000}"/>
    <cellStyle name="Normal 7_Report 3" xfId="2590" xr:uid="{00000000-0005-0000-0000-0000140A0000}"/>
    <cellStyle name="Normal 70" xfId="2591" xr:uid="{00000000-0005-0000-0000-0000150A0000}"/>
    <cellStyle name="Normal 70 2" xfId="2592" xr:uid="{00000000-0005-0000-0000-0000160A0000}"/>
    <cellStyle name="Normal 70_Report 3" xfId="2593" xr:uid="{00000000-0005-0000-0000-0000170A0000}"/>
    <cellStyle name="Normal 71" xfId="2594" xr:uid="{00000000-0005-0000-0000-0000180A0000}"/>
    <cellStyle name="Normal 71 2" xfId="2595" xr:uid="{00000000-0005-0000-0000-0000190A0000}"/>
    <cellStyle name="Normal 71_Report 3" xfId="2596" xr:uid="{00000000-0005-0000-0000-00001A0A0000}"/>
    <cellStyle name="Normal 72" xfId="2597" xr:uid="{00000000-0005-0000-0000-00001B0A0000}"/>
    <cellStyle name="Normal 72 2" xfId="2598" xr:uid="{00000000-0005-0000-0000-00001C0A0000}"/>
    <cellStyle name="Normal 72_Report 3" xfId="2599" xr:uid="{00000000-0005-0000-0000-00001D0A0000}"/>
    <cellStyle name="Normal 73" xfId="2600" xr:uid="{00000000-0005-0000-0000-00001E0A0000}"/>
    <cellStyle name="Normal 73 2" xfId="2601" xr:uid="{00000000-0005-0000-0000-00001F0A0000}"/>
    <cellStyle name="Normal 73_Report 3" xfId="2602" xr:uid="{00000000-0005-0000-0000-0000200A0000}"/>
    <cellStyle name="Normal 74" xfId="2603" xr:uid="{00000000-0005-0000-0000-0000210A0000}"/>
    <cellStyle name="Normal 74 2" xfId="2604" xr:uid="{00000000-0005-0000-0000-0000220A0000}"/>
    <cellStyle name="Normal 74_Report 3" xfId="2605" xr:uid="{00000000-0005-0000-0000-0000230A0000}"/>
    <cellStyle name="Normal 75" xfId="2606" xr:uid="{00000000-0005-0000-0000-0000240A0000}"/>
    <cellStyle name="Normal 75 2" xfId="2607" xr:uid="{00000000-0005-0000-0000-0000250A0000}"/>
    <cellStyle name="Normal 75_Report 3" xfId="2608" xr:uid="{00000000-0005-0000-0000-0000260A0000}"/>
    <cellStyle name="Normal 76" xfId="2609" xr:uid="{00000000-0005-0000-0000-0000270A0000}"/>
    <cellStyle name="Normal 76 2" xfId="2610" xr:uid="{00000000-0005-0000-0000-0000280A0000}"/>
    <cellStyle name="Normal 76_Report 3" xfId="2611" xr:uid="{00000000-0005-0000-0000-0000290A0000}"/>
    <cellStyle name="Normal 77" xfId="2612" xr:uid="{00000000-0005-0000-0000-00002A0A0000}"/>
    <cellStyle name="Normal 77 2" xfId="2613" xr:uid="{00000000-0005-0000-0000-00002B0A0000}"/>
    <cellStyle name="Normal 77_Report 3" xfId="2614" xr:uid="{00000000-0005-0000-0000-00002C0A0000}"/>
    <cellStyle name="Normal 78" xfId="2615" xr:uid="{00000000-0005-0000-0000-00002D0A0000}"/>
    <cellStyle name="Normal 78 2" xfId="2616" xr:uid="{00000000-0005-0000-0000-00002E0A0000}"/>
    <cellStyle name="Normal 78_Report 3" xfId="2617" xr:uid="{00000000-0005-0000-0000-00002F0A0000}"/>
    <cellStyle name="Normal 79" xfId="2618" xr:uid="{00000000-0005-0000-0000-0000300A0000}"/>
    <cellStyle name="Normal 79 2" xfId="2619" xr:uid="{00000000-0005-0000-0000-0000310A0000}"/>
    <cellStyle name="Normal 79_Report 3" xfId="2620" xr:uid="{00000000-0005-0000-0000-0000320A0000}"/>
    <cellStyle name="Normal 8" xfId="2621" xr:uid="{00000000-0005-0000-0000-0000330A0000}"/>
    <cellStyle name="Normal 8 2" xfId="2622" xr:uid="{00000000-0005-0000-0000-0000340A0000}"/>
    <cellStyle name="Normal 8_Report 3" xfId="2623" xr:uid="{00000000-0005-0000-0000-0000350A0000}"/>
    <cellStyle name="Normal 80" xfId="2624" xr:uid="{00000000-0005-0000-0000-0000360A0000}"/>
    <cellStyle name="Normal 80 2" xfId="2625" xr:uid="{00000000-0005-0000-0000-0000370A0000}"/>
    <cellStyle name="Normal 80_Report 3" xfId="2626" xr:uid="{00000000-0005-0000-0000-0000380A0000}"/>
    <cellStyle name="Normal 81" xfId="2627" xr:uid="{00000000-0005-0000-0000-0000390A0000}"/>
    <cellStyle name="Normal 81 2" xfId="2628" xr:uid="{00000000-0005-0000-0000-00003A0A0000}"/>
    <cellStyle name="Normal 81_Report 3" xfId="2629" xr:uid="{00000000-0005-0000-0000-00003B0A0000}"/>
    <cellStyle name="Normal 82" xfId="2630" xr:uid="{00000000-0005-0000-0000-00003C0A0000}"/>
    <cellStyle name="Normal 82 2" xfId="2631" xr:uid="{00000000-0005-0000-0000-00003D0A0000}"/>
    <cellStyle name="Normal 82_Report 3" xfId="2632" xr:uid="{00000000-0005-0000-0000-00003E0A0000}"/>
    <cellStyle name="Normal 83" xfId="2633" xr:uid="{00000000-0005-0000-0000-00003F0A0000}"/>
    <cellStyle name="Normal 83 2" xfId="2634" xr:uid="{00000000-0005-0000-0000-0000400A0000}"/>
    <cellStyle name="Normal 83_Report 3" xfId="2635" xr:uid="{00000000-0005-0000-0000-0000410A0000}"/>
    <cellStyle name="Normal 84" xfId="2636" xr:uid="{00000000-0005-0000-0000-0000420A0000}"/>
    <cellStyle name="Normal 84 2" xfId="2637" xr:uid="{00000000-0005-0000-0000-0000430A0000}"/>
    <cellStyle name="Normal 84_Report 3" xfId="2638" xr:uid="{00000000-0005-0000-0000-0000440A0000}"/>
    <cellStyle name="Normal 85" xfId="2639" xr:uid="{00000000-0005-0000-0000-0000450A0000}"/>
    <cellStyle name="Normal 85 2" xfId="2640" xr:uid="{00000000-0005-0000-0000-0000460A0000}"/>
    <cellStyle name="Normal 85_Report 3" xfId="2641" xr:uid="{00000000-0005-0000-0000-0000470A0000}"/>
    <cellStyle name="Normal 86" xfId="2642" xr:uid="{00000000-0005-0000-0000-0000480A0000}"/>
    <cellStyle name="Normal 86 2" xfId="2643" xr:uid="{00000000-0005-0000-0000-0000490A0000}"/>
    <cellStyle name="Normal 86_Report 3" xfId="2644" xr:uid="{00000000-0005-0000-0000-00004A0A0000}"/>
    <cellStyle name="Normal 87" xfId="2645" xr:uid="{00000000-0005-0000-0000-00004B0A0000}"/>
    <cellStyle name="Normal 88" xfId="2646" xr:uid="{00000000-0005-0000-0000-00004C0A0000}"/>
    <cellStyle name="Normal 88 2" xfId="2647" xr:uid="{00000000-0005-0000-0000-00004D0A0000}"/>
    <cellStyle name="Normal 88_Report 3" xfId="2648" xr:uid="{00000000-0005-0000-0000-00004E0A0000}"/>
    <cellStyle name="Normal 89" xfId="2649" xr:uid="{00000000-0005-0000-0000-00004F0A0000}"/>
    <cellStyle name="Normal 89 2" xfId="2650" xr:uid="{00000000-0005-0000-0000-0000500A0000}"/>
    <cellStyle name="Normal 89_Report 3" xfId="2651" xr:uid="{00000000-0005-0000-0000-0000510A0000}"/>
    <cellStyle name="Normal 9" xfId="2652" xr:uid="{00000000-0005-0000-0000-0000520A0000}"/>
    <cellStyle name="Normal 9 2" xfId="2653" xr:uid="{00000000-0005-0000-0000-0000530A0000}"/>
    <cellStyle name="Normal 9_Report 3" xfId="2654" xr:uid="{00000000-0005-0000-0000-0000540A0000}"/>
    <cellStyle name="Normal 90" xfId="2655" xr:uid="{00000000-0005-0000-0000-0000550A0000}"/>
    <cellStyle name="Normal 90 2" xfId="2656" xr:uid="{00000000-0005-0000-0000-0000560A0000}"/>
    <cellStyle name="Normal 90_Report 3" xfId="2657" xr:uid="{00000000-0005-0000-0000-0000570A0000}"/>
    <cellStyle name="Normal 91" xfId="2658" xr:uid="{00000000-0005-0000-0000-0000580A0000}"/>
    <cellStyle name="Normal 91 2" xfId="2659" xr:uid="{00000000-0005-0000-0000-0000590A0000}"/>
    <cellStyle name="Normal 91_Report 3" xfId="2660" xr:uid="{00000000-0005-0000-0000-00005A0A0000}"/>
    <cellStyle name="Normal 92" xfId="2661" xr:uid="{00000000-0005-0000-0000-00005B0A0000}"/>
    <cellStyle name="Normal 93" xfId="2662" xr:uid="{00000000-0005-0000-0000-00005C0A0000}"/>
    <cellStyle name="Normal 93 2" xfId="2663" xr:uid="{00000000-0005-0000-0000-00005D0A0000}"/>
    <cellStyle name="Normal 93_Report 3" xfId="2664" xr:uid="{00000000-0005-0000-0000-00005E0A0000}"/>
    <cellStyle name="Normal 94" xfId="2665" xr:uid="{00000000-0005-0000-0000-00005F0A0000}"/>
    <cellStyle name="Normal 94 2" xfId="2666" xr:uid="{00000000-0005-0000-0000-0000600A0000}"/>
    <cellStyle name="Normal 94_Report 3" xfId="2667" xr:uid="{00000000-0005-0000-0000-0000610A0000}"/>
    <cellStyle name="Normal 95" xfId="2668" xr:uid="{00000000-0005-0000-0000-0000620A0000}"/>
    <cellStyle name="Normal 95 2" xfId="2669" xr:uid="{00000000-0005-0000-0000-0000630A0000}"/>
    <cellStyle name="Normal 95_Report 3" xfId="2670" xr:uid="{00000000-0005-0000-0000-0000640A0000}"/>
    <cellStyle name="Normal 96" xfId="2671" xr:uid="{00000000-0005-0000-0000-0000650A0000}"/>
    <cellStyle name="Normal 96 2" xfId="2672" xr:uid="{00000000-0005-0000-0000-0000660A0000}"/>
    <cellStyle name="Normal 96_Report 3" xfId="2673" xr:uid="{00000000-0005-0000-0000-0000670A0000}"/>
    <cellStyle name="Normal 97" xfId="2674" xr:uid="{00000000-0005-0000-0000-0000680A0000}"/>
    <cellStyle name="Normal 97 2" xfId="2675" xr:uid="{00000000-0005-0000-0000-0000690A0000}"/>
    <cellStyle name="Normal 97_Report 3" xfId="2676" xr:uid="{00000000-0005-0000-0000-00006A0A0000}"/>
    <cellStyle name="Normal 98" xfId="2677" xr:uid="{00000000-0005-0000-0000-00006B0A0000}"/>
    <cellStyle name="Normal 98 2" xfId="2678" xr:uid="{00000000-0005-0000-0000-00006C0A0000}"/>
    <cellStyle name="Normal 98_Report 3" xfId="2679" xr:uid="{00000000-0005-0000-0000-00006D0A0000}"/>
    <cellStyle name="Normal 99" xfId="2680" xr:uid="{00000000-0005-0000-0000-00006E0A0000}"/>
    <cellStyle name="Normal 99 2" xfId="2681" xr:uid="{00000000-0005-0000-0000-00006F0A0000}"/>
    <cellStyle name="Normal 99_Report 3" xfId="2682" xr:uid="{00000000-0005-0000-0000-0000700A0000}"/>
    <cellStyle name="Normal Bold" xfId="2683" xr:uid="{00000000-0005-0000-0000-0000710A0000}"/>
    <cellStyle name="Normal Pct" xfId="2684" xr:uid="{00000000-0005-0000-0000-0000720A0000}"/>
    <cellStyle name="Normal^UNEARNED YTD" xfId="2685" xr:uid="{00000000-0005-0000-0000-0000730A0000}"/>
    <cellStyle name="Normal_PH-41 Payments ot IHS and Tribal 638 Providers - Report_41_IHS_Template 07.01.2012 FINAL" xfId="3061" xr:uid="{00000000-0005-0000-0000-0000740A0000}"/>
    <cellStyle name="NormalBlue" xfId="2686" xr:uid="{00000000-0005-0000-0000-0000750A0000}"/>
    <cellStyle name="NormalBold" xfId="2687" xr:uid="{00000000-0005-0000-0000-0000760A0000}"/>
    <cellStyle name="NormalGB" xfId="2688" xr:uid="{00000000-0005-0000-0000-0000770A0000}"/>
    <cellStyle name="NormalHelv" xfId="2689" xr:uid="{00000000-0005-0000-0000-0000780A0000}"/>
    <cellStyle name="NOT" xfId="2690" xr:uid="{00000000-0005-0000-0000-0000790A0000}"/>
    <cellStyle name="Note 2" xfId="62" xr:uid="{00000000-0005-0000-0000-00007A0A0000}"/>
    <cellStyle name="Note 2 2" xfId="63" xr:uid="{00000000-0005-0000-0000-00007B0A0000}"/>
    <cellStyle name="Note 2 2 2" xfId="64" xr:uid="{00000000-0005-0000-0000-00007C0A0000}"/>
    <cellStyle name="Note 2 3" xfId="65" xr:uid="{00000000-0005-0000-0000-00007D0A0000}"/>
    <cellStyle name="Note 3" xfId="2691" xr:uid="{00000000-0005-0000-0000-00007E0A0000}"/>
    <cellStyle name="Notes" xfId="2692" xr:uid="{00000000-0005-0000-0000-00007F0A0000}"/>
    <cellStyle name="Num0Un" xfId="2693" xr:uid="{00000000-0005-0000-0000-0000800A0000}"/>
    <cellStyle name="Num1" xfId="2694" xr:uid="{00000000-0005-0000-0000-0000810A0000}"/>
    <cellStyle name="Num1Blue" xfId="2695" xr:uid="{00000000-0005-0000-0000-0000820A0000}"/>
    <cellStyle name="Num2" xfId="2696" xr:uid="{00000000-0005-0000-0000-0000830A0000}"/>
    <cellStyle name="Num2Un" xfId="2697" xr:uid="{00000000-0005-0000-0000-0000840A0000}"/>
    <cellStyle name="Number" xfId="2698" xr:uid="{00000000-0005-0000-0000-0000850A0000}"/>
    <cellStyle name="number 1" xfId="2699" xr:uid="{00000000-0005-0000-0000-0000860A0000}"/>
    <cellStyle name="number percent" xfId="2700" xr:uid="{00000000-0005-0000-0000-0000870A0000}"/>
    <cellStyle name="Number_MHD_Pierce County Revised Budgets 9-24-09_jat" xfId="2701" xr:uid="{00000000-0005-0000-0000-0000880A0000}"/>
    <cellStyle name="Numbers" xfId="2702" xr:uid="{00000000-0005-0000-0000-0000890A0000}"/>
    <cellStyle name="Numbers - Bold" xfId="2703" xr:uid="{00000000-0005-0000-0000-00008A0A0000}"/>
    <cellStyle name="Numbers - Bold - Italic" xfId="2704" xr:uid="{00000000-0005-0000-0000-00008B0A0000}"/>
    <cellStyle name="Numbers - Large" xfId="2705" xr:uid="{00000000-0005-0000-0000-00008C0A0000}"/>
    <cellStyle name="Numbers_0+12 Care Solutions WD7 1.10.08 v3 - to SCS" xfId="2706" xr:uid="{00000000-0005-0000-0000-00008D0A0000}"/>
    <cellStyle name="Œ…‹æØ‚è [0.00]_Area" xfId="2707" xr:uid="{00000000-0005-0000-0000-00008E0A0000}"/>
    <cellStyle name="Œ…‹æØ‚è_Area" xfId="2708" xr:uid="{00000000-0005-0000-0000-00008F0A0000}"/>
    <cellStyle name="OSW_ColumnLabels" xfId="2709" xr:uid="{00000000-0005-0000-0000-0000900A0000}"/>
    <cellStyle name="Output 2" xfId="66" xr:uid="{00000000-0005-0000-0000-0000910A0000}"/>
    <cellStyle name="Output 3" xfId="2710" xr:uid="{00000000-0005-0000-0000-0000920A0000}"/>
    <cellStyle name="Output Amounts" xfId="2711" xr:uid="{00000000-0005-0000-0000-0000930A0000}"/>
    <cellStyle name="Output Column Headings" xfId="2712" xr:uid="{00000000-0005-0000-0000-0000940A0000}"/>
    <cellStyle name="Output Line Items" xfId="2713" xr:uid="{00000000-0005-0000-0000-0000950A0000}"/>
    <cellStyle name="Output Report Heading" xfId="2714" xr:uid="{00000000-0005-0000-0000-0000960A0000}"/>
    <cellStyle name="Output Report Title" xfId="2715" xr:uid="{00000000-0005-0000-0000-0000970A0000}"/>
    <cellStyle name="Outputtitle" xfId="2716" xr:uid="{00000000-0005-0000-0000-0000980A0000}"/>
    <cellStyle name="Page Heading" xfId="2717" xr:uid="{00000000-0005-0000-0000-0000990A0000}"/>
    <cellStyle name="Page Heading Large" xfId="2718" xr:uid="{00000000-0005-0000-0000-00009A0A0000}"/>
    <cellStyle name="Page Heading Small" xfId="2719" xr:uid="{00000000-0005-0000-0000-00009B0A0000}"/>
    <cellStyle name="Page Heading_Report 3" xfId="2720" xr:uid="{00000000-0005-0000-0000-00009C0A0000}"/>
    <cellStyle name="Page Number" xfId="2721" xr:uid="{00000000-0005-0000-0000-00009D0A0000}"/>
    <cellStyle name="page_title" xfId="2722" xr:uid="{00000000-0005-0000-0000-00009E0A0000}"/>
    <cellStyle name="PB Table Heading" xfId="2723" xr:uid="{00000000-0005-0000-0000-00009F0A0000}"/>
    <cellStyle name="PB Table Highlight1" xfId="2724" xr:uid="{00000000-0005-0000-0000-0000A00A0000}"/>
    <cellStyle name="PB Table Highlight2" xfId="2725" xr:uid="{00000000-0005-0000-0000-0000A10A0000}"/>
    <cellStyle name="PB Table Highlight3" xfId="2726" xr:uid="{00000000-0005-0000-0000-0000A20A0000}"/>
    <cellStyle name="PB Table Standard Row" xfId="2727" xr:uid="{00000000-0005-0000-0000-0000A30A0000}"/>
    <cellStyle name="PB Table Subtotal Row" xfId="2728" xr:uid="{00000000-0005-0000-0000-0000A40A0000}"/>
    <cellStyle name="PB Table Total Row" xfId="2729" xr:uid="{00000000-0005-0000-0000-0000A50A0000}"/>
    <cellStyle name="Pence" xfId="2730" xr:uid="{00000000-0005-0000-0000-0000A60A0000}"/>
    <cellStyle name="per 1000" xfId="2731" xr:uid="{00000000-0005-0000-0000-0000A70A0000}"/>
    <cellStyle name="per.style" xfId="2732" xr:uid="{00000000-0005-0000-0000-0000A80A0000}"/>
    <cellStyle name="Perc1" xfId="2733" xr:uid="{00000000-0005-0000-0000-0000A90A0000}"/>
    <cellStyle name="Percen - Style4" xfId="2734" xr:uid="{00000000-0005-0000-0000-0000AA0A0000}"/>
    <cellStyle name="Percent (1)" xfId="2735" xr:uid="{00000000-0005-0000-0000-0000AB0A0000}"/>
    <cellStyle name="Percent (2)" xfId="2736" xr:uid="{00000000-0005-0000-0000-0000AC0A0000}"/>
    <cellStyle name="Percent [0]" xfId="2737" xr:uid="{00000000-0005-0000-0000-0000AD0A0000}"/>
    <cellStyle name="Percent [1]" xfId="2738" xr:uid="{00000000-0005-0000-0000-0000AE0A0000}"/>
    <cellStyle name="Percent [2]" xfId="2739" xr:uid="{00000000-0005-0000-0000-0000AF0A0000}"/>
    <cellStyle name="Percent [2] 2" xfId="2740" xr:uid="{00000000-0005-0000-0000-0000B00A0000}"/>
    <cellStyle name="Percent 10" xfId="2741" xr:uid="{00000000-0005-0000-0000-0000B10A0000}"/>
    <cellStyle name="Percent 11" xfId="2742" xr:uid="{00000000-0005-0000-0000-0000B20A0000}"/>
    <cellStyle name="Percent 12" xfId="2743" xr:uid="{00000000-0005-0000-0000-0000B30A0000}"/>
    <cellStyle name="Percent 2" xfId="2744" xr:uid="{00000000-0005-0000-0000-0000B40A0000}"/>
    <cellStyle name="Percent 2 2" xfId="2745" xr:uid="{00000000-0005-0000-0000-0000B50A0000}"/>
    <cellStyle name="Percent 2 3" xfId="2746" xr:uid="{00000000-0005-0000-0000-0000B60A0000}"/>
    <cellStyle name="Percent 2 4" xfId="2747" xr:uid="{00000000-0005-0000-0000-0000B70A0000}"/>
    <cellStyle name="Percent 3" xfId="2748" xr:uid="{00000000-0005-0000-0000-0000B80A0000}"/>
    <cellStyle name="Percent 4" xfId="2749" xr:uid="{00000000-0005-0000-0000-0000B90A0000}"/>
    <cellStyle name="Percent 5" xfId="2750" xr:uid="{00000000-0005-0000-0000-0000BA0A0000}"/>
    <cellStyle name="Percent 6" xfId="2751" xr:uid="{00000000-0005-0000-0000-0000BB0A0000}"/>
    <cellStyle name="Percent 7" xfId="2752" xr:uid="{00000000-0005-0000-0000-0000BC0A0000}"/>
    <cellStyle name="Percent 8" xfId="2753" xr:uid="{00000000-0005-0000-0000-0000BD0A0000}"/>
    <cellStyle name="Percent 9" xfId="2754" xr:uid="{00000000-0005-0000-0000-0000BE0A0000}"/>
    <cellStyle name="percent har" xfId="2755" xr:uid="{00000000-0005-0000-0000-0000BF0A0000}"/>
    <cellStyle name="Percent Hard" xfId="2756" xr:uid="{00000000-0005-0000-0000-0000C00A0000}"/>
    <cellStyle name="Percent*" xfId="2757" xr:uid="{00000000-0005-0000-0000-0000C10A0000}"/>
    <cellStyle name="Percent[2]" xfId="2758" xr:uid="{00000000-0005-0000-0000-0000C20A0000}"/>
    <cellStyle name="Percent[3]" xfId="2759" xr:uid="{00000000-0005-0000-0000-0000C30A0000}"/>
    <cellStyle name="Percent1" xfId="2760" xr:uid="{00000000-0005-0000-0000-0000C40A0000}"/>
    <cellStyle name="Percent1Blue" xfId="2761" xr:uid="{00000000-0005-0000-0000-0000C50A0000}"/>
    <cellStyle name="Percent2" xfId="2762" xr:uid="{00000000-0005-0000-0000-0000C60A0000}"/>
    <cellStyle name="Percent2Blue" xfId="2763" xr:uid="{00000000-0005-0000-0000-0000C70A0000}"/>
    <cellStyle name="percentage" xfId="2764" xr:uid="{00000000-0005-0000-0000-0000C80A0000}"/>
    <cellStyle name="PercentSales" xfId="2765" xr:uid="{00000000-0005-0000-0000-0000C90A0000}"/>
    <cellStyle name="perecent" xfId="2766" xr:uid="{00000000-0005-0000-0000-0000CA0A0000}"/>
    <cellStyle name="Perlong" xfId="2767" xr:uid="{00000000-0005-0000-0000-0000CB0A0000}"/>
    <cellStyle name="Pounds" xfId="2768" xr:uid="{00000000-0005-0000-0000-0000CC0A0000}"/>
    <cellStyle name="Pounds1" xfId="2769" xr:uid="{00000000-0005-0000-0000-0000CD0A0000}"/>
    <cellStyle name="Price" xfId="2770" xr:uid="{00000000-0005-0000-0000-0000CE0A0000}"/>
    <cellStyle name="PriceUn" xfId="2771" xr:uid="{00000000-0005-0000-0000-0000CF0A0000}"/>
    <cellStyle name="prin" xfId="2772" xr:uid="{00000000-0005-0000-0000-0000D00A0000}"/>
    <cellStyle name="Private" xfId="2773" xr:uid="{00000000-0005-0000-0000-0000D10A0000}"/>
    <cellStyle name="Private1" xfId="2774" xr:uid="{00000000-0005-0000-0000-0000D20A0000}"/>
    <cellStyle name="Product Name" xfId="2775" xr:uid="{00000000-0005-0000-0000-0000D30A0000}"/>
    <cellStyle name="ProjectionInput" xfId="2776" xr:uid="{00000000-0005-0000-0000-0000D40A0000}"/>
    <cellStyle name="PSChar" xfId="2777" xr:uid="{00000000-0005-0000-0000-0000D50A0000}"/>
    <cellStyle name="PSDate" xfId="2778" xr:uid="{00000000-0005-0000-0000-0000D60A0000}"/>
    <cellStyle name="PSDec" xfId="2779" xr:uid="{00000000-0005-0000-0000-0000D70A0000}"/>
    <cellStyle name="PSHeading" xfId="2780" xr:uid="{00000000-0005-0000-0000-0000D80A0000}"/>
    <cellStyle name="PSInt" xfId="2781" xr:uid="{00000000-0005-0000-0000-0000D90A0000}"/>
    <cellStyle name="PSSpacer" xfId="2782" xr:uid="{00000000-0005-0000-0000-0000DA0A0000}"/>
    <cellStyle name="pt" xfId="2783" xr:uid="{00000000-0005-0000-0000-0000DB0A0000}"/>
    <cellStyle name="r" xfId="2784" xr:uid="{00000000-0005-0000-0000-0000DC0A0000}"/>
    <cellStyle name="Red" xfId="2785" xr:uid="{00000000-0005-0000-0000-0000DD0A0000}"/>
    <cellStyle name="Red font" xfId="2786" xr:uid="{00000000-0005-0000-0000-0000DE0A0000}"/>
    <cellStyle name="regstoresfromspecstores" xfId="2787" xr:uid="{00000000-0005-0000-0000-0000DF0A0000}"/>
    <cellStyle name="ReportShaded" xfId="2788" xr:uid="{00000000-0005-0000-0000-0000E00A0000}"/>
    <cellStyle name="ReportTitleRows" xfId="2789" xr:uid="{00000000-0005-0000-0000-0000E10A0000}"/>
    <cellStyle name="RevList" xfId="67" xr:uid="{00000000-0005-0000-0000-0000E20A0000}"/>
    <cellStyle name="revstyle" xfId="2790" xr:uid="{00000000-0005-0000-0000-0000E30A0000}"/>
    <cellStyle name="s" xfId="2791" xr:uid="{00000000-0005-0000-0000-0000E40A0000}"/>
    <cellStyle name="s_Bi weekly rollforward 11 29 08 w DV updates" xfId="2792" xr:uid="{00000000-0005-0000-0000-0000E50A0000}"/>
    <cellStyle name="s_Bi weekly rollforward 11 29 08 w DV updates_Report 3" xfId="2793" xr:uid="{00000000-0005-0000-0000-0000E60A0000}"/>
    <cellStyle name="s_Bi weekly rollforward 11 29 08 w DV updates_Sheet2" xfId="2794" xr:uid="{00000000-0005-0000-0000-0000E70A0000}"/>
    <cellStyle name="s_Bi weekly rollforward 11 29 08 w DV updates_Sheet3" xfId="2795" xr:uid="{00000000-0005-0000-0000-0000E80A0000}"/>
    <cellStyle name="s_Bi weekly rollforward 12-13-07" xfId="2796" xr:uid="{00000000-0005-0000-0000-0000E90A0000}"/>
    <cellStyle name="s_Bi weekly rollforward 12-13-07_Report 3" xfId="2797" xr:uid="{00000000-0005-0000-0000-0000EA0A0000}"/>
    <cellStyle name="s_Bi weekly rollforward 12-13-07_Sheet2" xfId="2798" xr:uid="{00000000-0005-0000-0000-0000EB0A0000}"/>
    <cellStyle name="s_Bi weekly rollforward 12-13-07_Sheet3" xfId="2799" xr:uid="{00000000-0005-0000-0000-0000EC0A0000}"/>
    <cellStyle name="s_Bi weekly rollforward 1-24-08" xfId="2800" xr:uid="{00000000-0005-0000-0000-0000ED0A0000}"/>
    <cellStyle name="s_Bi weekly rollforward 1-24-08_Report 3" xfId="2801" xr:uid="{00000000-0005-0000-0000-0000EE0A0000}"/>
    <cellStyle name="s_Bi weekly rollforward 1-24-08_Sheet2" xfId="2802" xr:uid="{00000000-0005-0000-0000-0000EF0A0000}"/>
    <cellStyle name="s_Bi weekly rollforward 1-24-08_Sheet3" xfId="2803" xr:uid="{00000000-0005-0000-0000-0000F00A0000}"/>
    <cellStyle name="s_Bi weekly rollforward 1-9-08" xfId="2804" xr:uid="{00000000-0005-0000-0000-0000F10A0000}"/>
    <cellStyle name="s_Bi weekly rollforward 1-9-08_Report 3" xfId="2805" xr:uid="{00000000-0005-0000-0000-0000F20A0000}"/>
    <cellStyle name="s_Bi weekly rollforward 1-9-08_Sheet2" xfId="2806" xr:uid="{00000000-0005-0000-0000-0000F30A0000}"/>
    <cellStyle name="s_Bi weekly rollforward 1-9-08_Sheet3" xfId="2807" xr:uid="{00000000-0005-0000-0000-0000F40A0000}"/>
    <cellStyle name="s_OptumHealth ACR Targets_110607v2" xfId="2808" xr:uid="{00000000-0005-0000-0000-0000F50A0000}"/>
    <cellStyle name="s_OptumHealth ACR Targets_110607v2_Report 3" xfId="2809" xr:uid="{00000000-0005-0000-0000-0000F60A0000}"/>
    <cellStyle name="s_OptumHealth ACR Targets_110607v2_Sheet2" xfId="2810" xr:uid="{00000000-0005-0000-0000-0000F70A0000}"/>
    <cellStyle name="s_OptumHealth ACR Targets_110607v2_Sheet3" xfId="2811" xr:uid="{00000000-0005-0000-0000-0000F80A0000}"/>
    <cellStyle name="s_Report 3" xfId="2812" xr:uid="{00000000-0005-0000-0000-0000F90A0000}"/>
    <cellStyle name="s_Sheet2" xfId="2813" xr:uid="{00000000-0005-0000-0000-0000FA0A0000}"/>
    <cellStyle name="s_Sheet3" xfId="2814" xr:uid="{00000000-0005-0000-0000-0000FB0A0000}"/>
    <cellStyle name="Salomon Logo" xfId="2815" xr:uid="{00000000-0005-0000-0000-0000FC0A0000}"/>
    <cellStyle name="ScotchRule" xfId="2816" xr:uid="{00000000-0005-0000-0000-0000FD0A0000}"/>
    <cellStyle name="Separator" xfId="2817" xr:uid="{00000000-0005-0000-0000-0000FE0A0000}"/>
    <cellStyle name="Shade" xfId="2818" xr:uid="{00000000-0005-0000-0000-0000FF0A0000}"/>
    <cellStyle name="Shaded" xfId="2819" xr:uid="{00000000-0005-0000-0000-0000000B0000}"/>
    <cellStyle name="SHADEDSTORES" xfId="2820" xr:uid="{00000000-0005-0000-0000-0000010B0000}"/>
    <cellStyle name="ShadeLight" xfId="2821" xr:uid="{00000000-0005-0000-0000-0000020B0000}"/>
    <cellStyle name="SheetHeading" xfId="2822" xr:uid="{00000000-0005-0000-0000-0000030B0000}"/>
    <cellStyle name="ShOut" xfId="2823" xr:uid="{00000000-0005-0000-0000-0000040B0000}"/>
    <cellStyle name="Single Accounting" xfId="2824" xr:uid="{00000000-0005-0000-0000-0000050B0000}"/>
    <cellStyle name="Small" xfId="2825" xr:uid="{00000000-0005-0000-0000-0000060B0000}"/>
    <cellStyle name="specstores" xfId="2826" xr:uid="{00000000-0005-0000-0000-0000070B0000}"/>
    <cellStyle name="ssp " xfId="2827" xr:uid="{00000000-0005-0000-0000-0000080B0000}"/>
    <cellStyle name="Standard__Utopia Index Index und Guidance (Deutsch)" xfId="2828" xr:uid="{00000000-0005-0000-0000-0000090B0000}"/>
    <cellStyle name="StandardDollar" xfId="2829" xr:uid="{00000000-0005-0000-0000-00000A0B0000}"/>
    <cellStyle name="StandardPMPM" xfId="2830" xr:uid="{00000000-0005-0000-0000-00000B0B0000}"/>
    <cellStyle name="Stock Price" xfId="2831" xr:uid="{00000000-0005-0000-0000-00000C0B0000}"/>
    <cellStyle name="Style 1" xfId="2832" xr:uid="{00000000-0005-0000-0000-00000D0B0000}"/>
    <cellStyle name="Style 1 2" xfId="2833" xr:uid="{00000000-0005-0000-0000-00000E0B0000}"/>
    <cellStyle name="Style 1_Report 3" xfId="2834" xr:uid="{00000000-0005-0000-0000-00000F0B0000}"/>
    <cellStyle name="Style 2" xfId="2835" xr:uid="{00000000-0005-0000-0000-0000100B0000}"/>
    <cellStyle name="Style 21" xfId="2836" xr:uid="{00000000-0005-0000-0000-0000110B0000}"/>
    <cellStyle name="Style 22" xfId="2837" xr:uid="{00000000-0005-0000-0000-0000120B0000}"/>
    <cellStyle name="Style 23" xfId="2838" xr:uid="{00000000-0005-0000-0000-0000130B0000}"/>
    <cellStyle name="Style 24" xfId="2839" xr:uid="{00000000-0005-0000-0000-0000140B0000}"/>
    <cellStyle name="Style 25" xfId="2840" xr:uid="{00000000-0005-0000-0000-0000150B0000}"/>
    <cellStyle name="Style 26" xfId="2841" xr:uid="{00000000-0005-0000-0000-0000160B0000}"/>
    <cellStyle name="Style 3" xfId="2842" xr:uid="{00000000-0005-0000-0000-0000170B0000}"/>
    <cellStyle name="Style 4" xfId="2843" xr:uid="{00000000-0005-0000-0000-0000180B0000}"/>
    <cellStyle name="Style 5" xfId="2844" xr:uid="{00000000-0005-0000-0000-0000190B0000}"/>
    <cellStyle name="Style 6" xfId="2845" xr:uid="{00000000-0005-0000-0000-00001A0B0000}"/>
    <cellStyle name="Style 7" xfId="2846" xr:uid="{00000000-0005-0000-0000-00001B0B0000}"/>
    <cellStyle name="Style 8" xfId="2847" xr:uid="{00000000-0005-0000-0000-00001C0B0000}"/>
    <cellStyle name="Style 9" xfId="2848" xr:uid="{00000000-0005-0000-0000-00001D0B0000}"/>
    <cellStyle name="STYLE1" xfId="2849" xr:uid="{00000000-0005-0000-0000-00001E0B0000}"/>
    <cellStyle name="STYLE2" xfId="2850" xr:uid="{00000000-0005-0000-0000-00001F0B0000}"/>
    <cellStyle name="STYLE3" xfId="2851" xr:uid="{00000000-0005-0000-0000-0000200B0000}"/>
    <cellStyle name="STYLE4" xfId="2852" xr:uid="{00000000-0005-0000-0000-0000210B0000}"/>
    <cellStyle name="STYLE5" xfId="2853" xr:uid="{00000000-0005-0000-0000-0000220B0000}"/>
    <cellStyle name="STYLE6" xfId="2854" xr:uid="{00000000-0005-0000-0000-0000230B0000}"/>
    <cellStyle name="subhead" xfId="2855" xr:uid="{00000000-0005-0000-0000-0000240B0000}"/>
    <cellStyle name="SubHeading1" xfId="2856" xr:uid="{00000000-0005-0000-0000-0000250B0000}"/>
    <cellStyle name="SubTitle" xfId="2857" xr:uid="{00000000-0005-0000-0000-0000260B0000}"/>
    <cellStyle name="Subtotal" xfId="68" xr:uid="{00000000-0005-0000-0000-0000270B0000}"/>
    <cellStyle name="subtotal1" xfId="2858" xr:uid="{00000000-0005-0000-0000-0000280B0000}"/>
    <cellStyle name="Sum" xfId="2859" xr:uid="{00000000-0005-0000-0000-0000290B0000}"/>
    <cellStyle name="Summary" xfId="2860" xr:uid="{00000000-0005-0000-0000-00002A0B0000}"/>
    <cellStyle name="t" xfId="2861" xr:uid="{00000000-0005-0000-0000-00002B0B0000}"/>
    <cellStyle name="t_CHARTERHOUSE OPERATING MODEL- Revised July 25" xfId="2862" xr:uid="{00000000-0005-0000-0000-00002C0B0000}"/>
    <cellStyle name="t_CHARTERHOUSE OPERATING MODEL- Revised July 25_Bi weekly rollforward 11 29 08 w DV updates" xfId="2863" xr:uid="{00000000-0005-0000-0000-00002D0B0000}"/>
    <cellStyle name="t_CHARTERHOUSE OPERATING MODEL- Revised July 25_Bi weekly rollforward 11 29 08 w DV updates_Report 3" xfId="2864" xr:uid="{00000000-0005-0000-0000-00002E0B0000}"/>
    <cellStyle name="t_CHARTERHOUSE OPERATING MODEL- Revised July 25_Bi weekly rollforward 11 29 08 w DV updates_Sheet2" xfId="2865" xr:uid="{00000000-0005-0000-0000-00002F0B0000}"/>
    <cellStyle name="t_CHARTERHOUSE OPERATING MODEL- Revised July 25_Bi weekly rollforward 11 29 08 w DV updates_Sheet3" xfId="2866" xr:uid="{00000000-0005-0000-0000-0000300B0000}"/>
    <cellStyle name="t_CHARTERHOUSE OPERATING MODEL- Revised July 25_Bi weekly rollforward 12-13-07" xfId="2867" xr:uid="{00000000-0005-0000-0000-0000310B0000}"/>
    <cellStyle name="t_CHARTERHOUSE OPERATING MODEL- Revised July 25_Bi weekly rollforward 12-13-07_Report 3" xfId="2868" xr:uid="{00000000-0005-0000-0000-0000320B0000}"/>
    <cellStyle name="t_CHARTERHOUSE OPERATING MODEL- Revised July 25_Bi weekly rollforward 12-13-07_Sheet2" xfId="2869" xr:uid="{00000000-0005-0000-0000-0000330B0000}"/>
    <cellStyle name="t_CHARTERHOUSE OPERATING MODEL- Revised July 25_Bi weekly rollforward 12-13-07_Sheet3" xfId="2870" xr:uid="{00000000-0005-0000-0000-0000340B0000}"/>
    <cellStyle name="t_CHARTERHOUSE OPERATING MODEL- Revised July 25_Bi weekly rollforward 1-24-08" xfId="2871" xr:uid="{00000000-0005-0000-0000-0000350B0000}"/>
    <cellStyle name="t_CHARTERHOUSE OPERATING MODEL- Revised July 25_Bi weekly rollforward 1-24-08_Report 3" xfId="2872" xr:uid="{00000000-0005-0000-0000-0000360B0000}"/>
    <cellStyle name="t_CHARTERHOUSE OPERATING MODEL- Revised July 25_Bi weekly rollforward 1-24-08_Sheet2" xfId="2873" xr:uid="{00000000-0005-0000-0000-0000370B0000}"/>
    <cellStyle name="t_CHARTERHOUSE OPERATING MODEL- Revised July 25_Bi weekly rollforward 1-24-08_Sheet3" xfId="2874" xr:uid="{00000000-0005-0000-0000-0000380B0000}"/>
    <cellStyle name="t_CHARTERHOUSE OPERATING MODEL- Revised July 25_Bi weekly rollforward 1-9-08" xfId="2875" xr:uid="{00000000-0005-0000-0000-0000390B0000}"/>
    <cellStyle name="t_CHARTERHOUSE OPERATING MODEL- Revised July 25_Bi weekly rollforward 1-9-08_Report 3" xfId="2876" xr:uid="{00000000-0005-0000-0000-00003A0B0000}"/>
    <cellStyle name="t_CHARTERHOUSE OPERATING MODEL- Revised July 25_Bi weekly rollforward 1-9-08_Sheet2" xfId="2877" xr:uid="{00000000-0005-0000-0000-00003B0B0000}"/>
    <cellStyle name="t_CHARTERHOUSE OPERATING MODEL- Revised July 25_Bi weekly rollforward 1-9-08_Sheet3" xfId="2878" xr:uid="{00000000-0005-0000-0000-00003C0B0000}"/>
    <cellStyle name="t_CHARTERHOUSE OPERATING MODEL- Revised July 25_OptumHealth ACR Targets_110607v2" xfId="2879" xr:uid="{00000000-0005-0000-0000-00003D0B0000}"/>
    <cellStyle name="t_CHARTERHOUSE OPERATING MODEL- Revised July 25_OptumHealth ACR Targets_110607v2_Report 3" xfId="2880" xr:uid="{00000000-0005-0000-0000-00003E0B0000}"/>
    <cellStyle name="t_CHARTERHOUSE OPERATING MODEL- Revised July 25_OptumHealth ACR Targets_110607v2_Sheet2" xfId="2881" xr:uid="{00000000-0005-0000-0000-00003F0B0000}"/>
    <cellStyle name="t_CHARTERHOUSE OPERATING MODEL- Revised July 25_OptumHealth ACR Targets_110607v2_Sheet3" xfId="2882" xr:uid="{00000000-0005-0000-0000-0000400B0000}"/>
    <cellStyle name="t_CHARTERHOUSE OPERATING MODEL- Revised July 25_Report 3" xfId="2883" xr:uid="{00000000-0005-0000-0000-0000410B0000}"/>
    <cellStyle name="t_CHARTERHOUSE OPERATING MODEL- Revised July 25_Sheet2" xfId="2884" xr:uid="{00000000-0005-0000-0000-0000420B0000}"/>
    <cellStyle name="t_CHARTERHOUSE OPERATING MODEL- Revised July 25_Sheet3" xfId="2885" xr:uid="{00000000-0005-0000-0000-0000430B0000}"/>
    <cellStyle name="t_Laurel" xfId="2886" xr:uid="{00000000-0005-0000-0000-0000440B0000}"/>
    <cellStyle name="t_Laurel_Refi_027" xfId="2887" xr:uid="{00000000-0005-0000-0000-0000450B0000}"/>
    <cellStyle name="t_LEHMAN CHARTERHOUSE MODEL_27" xfId="2888" xr:uid="{00000000-0005-0000-0000-0000460B0000}"/>
    <cellStyle name="t_model for lehman 19jul02" xfId="2889" xr:uid="{00000000-0005-0000-0000-0000470B0000}"/>
    <cellStyle name="t_model for lehman 19jul02_Bi weekly rollforward 11 29 08 w DV updates" xfId="2890" xr:uid="{00000000-0005-0000-0000-0000480B0000}"/>
    <cellStyle name="t_model for lehman 19jul02_Bi weekly rollforward 11 29 08 w DV updates_Report 3" xfId="2891" xr:uid="{00000000-0005-0000-0000-0000490B0000}"/>
    <cellStyle name="t_model for lehman 19jul02_Bi weekly rollforward 11 29 08 w DV updates_Sheet2" xfId="2892" xr:uid="{00000000-0005-0000-0000-00004A0B0000}"/>
    <cellStyle name="t_model for lehman 19jul02_Bi weekly rollforward 11 29 08 w DV updates_Sheet3" xfId="2893" xr:uid="{00000000-0005-0000-0000-00004B0B0000}"/>
    <cellStyle name="t_model for lehman 19jul02_Bi weekly rollforward 12-13-07" xfId="2894" xr:uid="{00000000-0005-0000-0000-00004C0B0000}"/>
    <cellStyle name="t_model for lehman 19jul02_Bi weekly rollforward 12-13-07_Report 3" xfId="2895" xr:uid="{00000000-0005-0000-0000-00004D0B0000}"/>
    <cellStyle name="t_model for lehman 19jul02_Bi weekly rollforward 12-13-07_Sheet2" xfId="2896" xr:uid="{00000000-0005-0000-0000-00004E0B0000}"/>
    <cellStyle name="t_model for lehman 19jul02_Bi weekly rollforward 12-13-07_Sheet3" xfId="2897" xr:uid="{00000000-0005-0000-0000-00004F0B0000}"/>
    <cellStyle name="t_model for lehman 19jul02_Bi weekly rollforward 1-24-08" xfId="2898" xr:uid="{00000000-0005-0000-0000-0000500B0000}"/>
    <cellStyle name="t_model for lehman 19jul02_Bi weekly rollforward 1-24-08_Report 3" xfId="2899" xr:uid="{00000000-0005-0000-0000-0000510B0000}"/>
    <cellStyle name="t_model for lehman 19jul02_Bi weekly rollforward 1-24-08_Sheet2" xfId="2900" xr:uid="{00000000-0005-0000-0000-0000520B0000}"/>
    <cellStyle name="t_model for lehman 19jul02_Bi weekly rollforward 1-24-08_Sheet3" xfId="2901" xr:uid="{00000000-0005-0000-0000-0000530B0000}"/>
    <cellStyle name="t_model for lehman 19jul02_Bi weekly rollforward 1-9-08" xfId="2902" xr:uid="{00000000-0005-0000-0000-0000540B0000}"/>
    <cellStyle name="t_model for lehman 19jul02_Bi weekly rollforward 1-9-08_Report 3" xfId="2903" xr:uid="{00000000-0005-0000-0000-0000550B0000}"/>
    <cellStyle name="t_model for lehman 19jul02_Bi weekly rollforward 1-9-08_Sheet2" xfId="2904" xr:uid="{00000000-0005-0000-0000-0000560B0000}"/>
    <cellStyle name="t_model for lehman 19jul02_Bi weekly rollforward 1-9-08_Sheet3" xfId="2905" xr:uid="{00000000-0005-0000-0000-0000570B0000}"/>
    <cellStyle name="t_model for lehman 19jul02_OptumHealth ACR Targets_110607v2" xfId="2906" xr:uid="{00000000-0005-0000-0000-0000580B0000}"/>
    <cellStyle name="t_model for lehman 19jul02_OptumHealth ACR Targets_110607v2_Report 3" xfId="2907" xr:uid="{00000000-0005-0000-0000-0000590B0000}"/>
    <cellStyle name="t_model for lehman 19jul02_OptumHealth ACR Targets_110607v2_Sheet2" xfId="2908" xr:uid="{00000000-0005-0000-0000-00005A0B0000}"/>
    <cellStyle name="t_model for lehman 19jul02_OptumHealth ACR Targets_110607v2_Sheet3" xfId="2909" xr:uid="{00000000-0005-0000-0000-00005B0B0000}"/>
    <cellStyle name="t_model for lehman 19jul02_Report 3" xfId="2910" xr:uid="{00000000-0005-0000-0000-00005C0B0000}"/>
    <cellStyle name="t_model for lehman 19jul02_Sheet2" xfId="2911" xr:uid="{00000000-0005-0000-0000-00005D0B0000}"/>
    <cellStyle name="t_model for lehman 19jul02_Sheet3" xfId="2912" xr:uid="{00000000-0005-0000-0000-00005E0B0000}"/>
    <cellStyle name="t_Report 3" xfId="2913" xr:uid="{00000000-0005-0000-0000-00005F0B0000}"/>
    <cellStyle name="t_Revised Downside Case 25 July" xfId="2914" xr:uid="{00000000-0005-0000-0000-0000600B0000}"/>
    <cellStyle name="t_Revised Downside Case 25 July_Bi weekly rollforward 11 29 08 w DV updates" xfId="2915" xr:uid="{00000000-0005-0000-0000-0000610B0000}"/>
    <cellStyle name="t_Revised Downside Case 25 July_Bi weekly rollforward 11 29 08 w DV updates_Report 3" xfId="2916" xr:uid="{00000000-0005-0000-0000-0000620B0000}"/>
    <cellStyle name="t_Revised Downside Case 25 July_Bi weekly rollforward 11 29 08 w DV updates_Sheet2" xfId="2917" xr:uid="{00000000-0005-0000-0000-0000630B0000}"/>
    <cellStyle name="t_Revised Downside Case 25 July_Bi weekly rollforward 11 29 08 w DV updates_Sheet3" xfId="2918" xr:uid="{00000000-0005-0000-0000-0000640B0000}"/>
    <cellStyle name="t_Revised Downside Case 25 July_Bi weekly rollforward 12-13-07" xfId="2919" xr:uid="{00000000-0005-0000-0000-0000650B0000}"/>
    <cellStyle name="t_Revised Downside Case 25 July_Bi weekly rollforward 12-13-07_Report 3" xfId="2920" xr:uid="{00000000-0005-0000-0000-0000660B0000}"/>
    <cellStyle name="t_Revised Downside Case 25 July_Bi weekly rollforward 12-13-07_Sheet2" xfId="2921" xr:uid="{00000000-0005-0000-0000-0000670B0000}"/>
    <cellStyle name="t_Revised Downside Case 25 July_Bi weekly rollforward 12-13-07_Sheet3" xfId="2922" xr:uid="{00000000-0005-0000-0000-0000680B0000}"/>
    <cellStyle name="t_Revised Downside Case 25 July_Bi weekly rollforward 1-24-08" xfId="2923" xr:uid="{00000000-0005-0000-0000-0000690B0000}"/>
    <cellStyle name="t_Revised Downside Case 25 July_Bi weekly rollforward 1-24-08_Report 3" xfId="2924" xr:uid="{00000000-0005-0000-0000-00006A0B0000}"/>
    <cellStyle name="t_Revised Downside Case 25 July_Bi weekly rollforward 1-24-08_Sheet2" xfId="2925" xr:uid="{00000000-0005-0000-0000-00006B0B0000}"/>
    <cellStyle name="t_Revised Downside Case 25 July_Bi weekly rollforward 1-24-08_Sheet3" xfId="2926" xr:uid="{00000000-0005-0000-0000-00006C0B0000}"/>
    <cellStyle name="t_Revised Downside Case 25 July_Bi weekly rollforward 1-9-08" xfId="2927" xr:uid="{00000000-0005-0000-0000-00006D0B0000}"/>
    <cellStyle name="t_Revised Downside Case 25 July_Bi weekly rollforward 1-9-08_Report 3" xfId="2928" xr:uid="{00000000-0005-0000-0000-00006E0B0000}"/>
    <cellStyle name="t_Revised Downside Case 25 July_Bi weekly rollforward 1-9-08_Sheet2" xfId="2929" xr:uid="{00000000-0005-0000-0000-00006F0B0000}"/>
    <cellStyle name="t_Revised Downside Case 25 July_Bi weekly rollforward 1-9-08_Sheet3" xfId="2930" xr:uid="{00000000-0005-0000-0000-0000700B0000}"/>
    <cellStyle name="t_Revised Downside Case 25 July_OptumHealth ACR Targets_110607v2" xfId="2931" xr:uid="{00000000-0005-0000-0000-0000710B0000}"/>
    <cellStyle name="t_Revised Downside Case 25 July_OptumHealth ACR Targets_110607v2_Report 3" xfId="2932" xr:uid="{00000000-0005-0000-0000-0000720B0000}"/>
    <cellStyle name="t_Revised Downside Case 25 July_OptumHealth ACR Targets_110607v2_Sheet2" xfId="2933" xr:uid="{00000000-0005-0000-0000-0000730B0000}"/>
    <cellStyle name="t_Revised Downside Case 25 July_OptumHealth ACR Targets_110607v2_Sheet3" xfId="2934" xr:uid="{00000000-0005-0000-0000-0000740B0000}"/>
    <cellStyle name="t_Revised Downside Case 25 July_Report 3" xfId="2935" xr:uid="{00000000-0005-0000-0000-0000750B0000}"/>
    <cellStyle name="t_Revised Downside Case 25 July_Sheet2" xfId="2936" xr:uid="{00000000-0005-0000-0000-0000760B0000}"/>
    <cellStyle name="t_Revised Downside Case 25 July_Sheet3" xfId="2937" xr:uid="{00000000-0005-0000-0000-0000770B0000}"/>
    <cellStyle name="t_Sheet2" xfId="2938" xr:uid="{00000000-0005-0000-0000-0000780B0000}"/>
    <cellStyle name="t_Sheet3" xfId="2939" xr:uid="{00000000-0005-0000-0000-0000790B0000}"/>
    <cellStyle name="t_Valuation" xfId="2940" xr:uid="{00000000-0005-0000-0000-00007A0B0000}"/>
    <cellStyle name="t_Valuation_Bi weekly rollforward 11 29 08 w DV updates" xfId="2941" xr:uid="{00000000-0005-0000-0000-00007B0B0000}"/>
    <cellStyle name="t_Valuation_Bi weekly rollforward 11 29 08 w DV updates_Report 3" xfId="2942" xr:uid="{00000000-0005-0000-0000-00007C0B0000}"/>
    <cellStyle name="t_Valuation_Bi weekly rollforward 11 29 08 w DV updates_Sheet2" xfId="2943" xr:uid="{00000000-0005-0000-0000-00007D0B0000}"/>
    <cellStyle name="t_Valuation_Bi weekly rollforward 11 29 08 w DV updates_Sheet3" xfId="2944" xr:uid="{00000000-0005-0000-0000-00007E0B0000}"/>
    <cellStyle name="t_Valuation_Bi weekly rollforward 12-13-07" xfId="2945" xr:uid="{00000000-0005-0000-0000-00007F0B0000}"/>
    <cellStyle name="t_Valuation_Bi weekly rollforward 12-13-07_Report 3" xfId="2946" xr:uid="{00000000-0005-0000-0000-0000800B0000}"/>
    <cellStyle name="t_Valuation_Bi weekly rollforward 12-13-07_Sheet2" xfId="2947" xr:uid="{00000000-0005-0000-0000-0000810B0000}"/>
    <cellStyle name="t_Valuation_Bi weekly rollforward 12-13-07_Sheet3" xfId="2948" xr:uid="{00000000-0005-0000-0000-0000820B0000}"/>
    <cellStyle name="t_Valuation_Bi weekly rollforward 1-24-08" xfId="2949" xr:uid="{00000000-0005-0000-0000-0000830B0000}"/>
    <cellStyle name="t_Valuation_Bi weekly rollforward 1-24-08_Report 3" xfId="2950" xr:uid="{00000000-0005-0000-0000-0000840B0000}"/>
    <cellStyle name="t_Valuation_Bi weekly rollforward 1-24-08_Sheet2" xfId="2951" xr:uid="{00000000-0005-0000-0000-0000850B0000}"/>
    <cellStyle name="t_Valuation_Bi weekly rollforward 1-24-08_Sheet3" xfId="2952" xr:uid="{00000000-0005-0000-0000-0000860B0000}"/>
    <cellStyle name="t_Valuation_Bi weekly rollforward 1-9-08" xfId="2953" xr:uid="{00000000-0005-0000-0000-0000870B0000}"/>
    <cellStyle name="t_Valuation_Bi weekly rollforward 1-9-08_Report 3" xfId="2954" xr:uid="{00000000-0005-0000-0000-0000880B0000}"/>
    <cellStyle name="t_Valuation_Bi weekly rollforward 1-9-08_Sheet2" xfId="2955" xr:uid="{00000000-0005-0000-0000-0000890B0000}"/>
    <cellStyle name="t_Valuation_Bi weekly rollforward 1-9-08_Sheet3" xfId="2956" xr:uid="{00000000-0005-0000-0000-00008A0B0000}"/>
    <cellStyle name="t_Valuation_OptumHealth ACR Targets_110607v2" xfId="2957" xr:uid="{00000000-0005-0000-0000-00008B0B0000}"/>
    <cellStyle name="t_Valuation_OptumHealth ACR Targets_110607v2_Report 3" xfId="2958" xr:uid="{00000000-0005-0000-0000-00008C0B0000}"/>
    <cellStyle name="t_Valuation_OptumHealth ACR Targets_110607v2_Sheet2" xfId="2959" xr:uid="{00000000-0005-0000-0000-00008D0B0000}"/>
    <cellStyle name="t_Valuation_OptumHealth ACR Targets_110607v2_Sheet3" xfId="2960" xr:uid="{00000000-0005-0000-0000-00008E0B0000}"/>
    <cellStyle name="t_Valuation_Report 3" xfId="2961" xr:uid="{00000000-0005-0000-0000-00008F0B0000}"/>
    <cellStyle name="t_Valuation_Sheet2" xfId="2962" xr:uid="{00000000-0005-0000-0000-0000900B0000}"/>
    <cellStyle name="t_Valuation_Sheet3" xfId="2963" xr:uid="{00000000-0005-0000-0000-0000910B0000}"/>
    <cellStyle name="t_Viterra LBO model - Dec02 - v20" xfId="2964" xr:uid="{00000000-0005-0000-0000-0000920B0000}"/>
    <cellStyle name="Table Col Head" xfId="2965" xr:uid="{00000000-0005-0000-0000-0000930B0000}"/>
    <cellStyle name="table column heading" xfId="2966" xr:uid="{00000000-0005-0000-0000-0000940B0000}"/>
    <cellStyle name="Table Head" xfId="2967" xr:uid="{00000000-0005-0000-0000-0000950B0000}"/>
    <cellStyle name="Table Head Aligned" xfId="2968" xr:uid="{00000000-0005-0000-0000-0000960B0000}"/>
    <cellStyle name="Table Head Blue" xfId="2969" xr:uid="{00000000-0005-0000-0000-0000970B0000}"/>
    <cellStyle name="Table Head Green" xfId="2970" xr:uid="{00000000-0005-0000-0000-0000980B0000}"/>
    <cellStyle name="Table Head_1g conso3" xfId="2971" xr:uid="{00000000-0005-0000-0000-0000990B0000}"/>
    <cellStyle name="Table Sub Head" xfId="2972" xr:uid="{00000000-0005-0000-0000-00009A0B0000}"/>
    <cellStyle name="Table Text" xfId="2973" xr:uid="{00000000-0005-0000-0000-00009B0B0000}"/>
    <cellStyle name="Table Title" xfId="2974" xr:uid="{00000000-0005-0000-0000-00009C0B0000}"/>
    <cellStyle name="Table Units" xfId="2975" xr:uid="{00000000-0005-0000-0000-00009D0B0000}"/>
    <cellStyle name="Table_Header" xfId="2976" xr:uid="{00000000-0005-0000-0000-00009E0B0000}"/>
    <cellStyle name="TableBase" xfId="2977" xr:uid="{00000000-0005-0000-0000-00009F0B0000}"/>
    <cellStyle name="TableColumnHeading" xfId="2978" xr:uid="{00000000-0005-0000-0000-0000A00B0000}"/>
    <cellStyle name="TableHead" xfId="2979" xr:uid="{00000000-0005-0000-0000-0000A10B0000}"/>
    <cellStyle name="TableSubTitleItalic" xfId="2980" xr:uid="{00000000-0005-0000-0000-0000A20B0000}"/>
    <cellStyle name="TableText" xfId="2981" xr:uid="{00000000-0005-0000-0000-0000A30B0000}"/>
    <cellStyle name="TableTitle" xfId="2982" xr:uid="{00000000-0005-0000-0000-0000A40B0000}"/>
    <cellStyle name="text" xfId="2983" xr:uid="{00000000-0005-0000-0000-0000A50B0000}"/>
    <cellStyle name="Text [3]" xfId="2984" xr:uid="{00000000-0005-0000-0000-0000A60B0000}"/>
    <cellStyle name="Text [5]" xfId="2985" xr:uid="{00000000-0005-0000-0000-0000A70B0000}"/>
    <cellStyle name="Text 1" xfId="2986" xr:uid="{00000000-0005-0000-0000-0000A80B0000}"/>
    <cellStyle name="Text 8" xfId="2987" xr:uid="{00000000-0005-0000-0000-0000A90B0000}"/>
    <cellStyle name="text center" xfId="2988" xr:uid="{00000000-0005-0000-0000-0000AA0B0000}"/>
    <cellStyle name="Text Head 1" xfId="2989" xr:uid="{00000000-0005-0000-0000-0000AB0B0000}"/>
    <cellStyle name="Text Wrap" xfId="2990" xr:uid="{00000000-0005-0000-0000-0000AC0B0000}"/>
    <cellStyle name="Text_0+12 Care Solutions WD7 1.10.08 v3 - to SCS" xfId="2991" xr:uid="{00000000-0005-0000-0000-0000AD0B0000}"/>
    <cellStyle name="text2" xfId="2992" xr:uid="{00000000-0005-0000-0000-0000AE0B0000}"/>
    <cellStyle name="ThousandDollar" xfId="2993" xr:uid="{00000000-0005-0000-0000-0000AF0B0000}"/>
    <cellStyle name="Time" xfId="2994" xr:uid="{00000000-0005-0000-0000-0000B00B0000}"/>
    <cellStyle name="Times 10" xfId="2995" xr:uid="{00000000-0005-0000-0000-0000B10B0000}"/>
    <cellStyle name="Times 12" xfId="2996" xr:uid="{00000000-0005-0000-0000-0000B20B0000}"/>
    <cellStyle name="times roman" xfId="2997" xr:uid="{00000000-0005-0000-0000-0000B30B0000}"/>
    <cellStyle name="Title - PROJECT" xfId="2998" xr:uid="{00000000-0005-0000-0000-0000B40B0000}"/>
    <cellStyle name="Title - Underline" xfId="2999" xr:uid="{00000000-0005-0000-0000-0000B50B0000}"/>
    <cellStyle name="Title 2" xfId="69" xr:uid="{00000000-0005-0000-0000-0000B60B0000}"/>
    <cellStyle name="Title 3" xfId="3000" xr:uid="{00000000-0005-0000-0000-0000B70B0000}"/>
    <cellStyle name="Title top" xfId="3001" xr:uid="{00000000-0005-0000-0000-0000B80B0000}"/>
    <cellStyle name="title1" xfId="3002" xr:uid="{00000000-0005-0000-0000-0000B90B0000}"/>
    <cellStyle name="Title10" xfId="3003" xr:uid="{00000000-0005-0000-0000-0000BA0B0000}"/>
    <cellStyle name="Title2" xfId="3004" xr:uid="{00000000-0005-0000-0000-0000BB0B0000}"/>
    <cellStyle name="Title3" xfId="3005" xr:uid="{00000000-0005-0000-0000-0000BC0B0000}"/>
    <cellStyle name="Title8" xfId="3006" xr:uid="{00000000-0005-0000-0000-0000BD0B0000}"/>
    <cellStyle name="Title8Left" xfId="3007" xr:uid="{00000000-0005-0000-0000-0000BE0B0000}"/>
    <cellStyle name="TitleCenter" xfId="3008" xr:uid="{00000000-0005-0000-0000-0000BF0B0000}"/>
    <cellStyle name="TitleLeft" xfId="3009" xr:uid="{00000000-0005-0000-0000-0000C00B0000}"/>
    <cellStyle name="Titles" xfId="3010" xr:uid="{00000000-0005-0000-0000-0000C10B0000}"/>
    <cellStyle name="Titles - Col. Headings" xfId="3011" xr:uid="{00000000-0005-0000-0000-0000C20B0000}"/>
    <cellStyle name="Titles - Other" xfId="3012" xr:uid="{00000000-0005-0000-0000-0000C30B0000}"/>
    <cellStyle name="Top_$" xfId="3013" xr:uid="{00000000-0005-0000-0000-0000C40B0000}"/>
    <cellStyle name="topline" xfId="3014" xr:uid="{00000000-0005-0000-0000-0000C50B0000}"/>
    <cellStyle name="TopMinorSeparator" xfId="3015" xr:uid="{00000000-0005-0000-0000-0000C60B0000}"/>
    <cellStyle name="Total 2" xfId="70" xr:uid="{00000000-0005-0000-0000-0000C70B0000}"/>
    <cellStyle name="Total 3" xfId="3016" xr:uid="{00000000-0005-0000-0000-0000C80B0000}"/>
    <cellStyle name="Total Bold" xfId="3017" xr:uid="{00000000-0005-0000-0000-0000C90B0000}"/>
    <cellStyle name="TransVal" xfId="3018" xr:uid="{00000000-0005-0000-0000-0000CA0B0000}"/>
    <cellStyle name="ubordinated Debt" xfId="3019" xr:uid="{00000000-0005-0000-0000-0000CB0B0000}"/>
    <cellStyle name="Underline_Double" xfId="3020" xr:uid="{00000000-0005-0000-0000-0000CC0B0000}"/>
    <cellStyle name="UNLocked" xfId="3021" xr:uid="{00000000-0005-0000-0000-0000CD0B0000}"/>
    <cellStyle name="Update" xfId="3022" xr:uid="{00000000-0005-0000-0000-0000CE0B0000}"/>
    <cellStyle name="UserOptional" xfId="3023" xr:uid="{00000000-0005-0000-0000-0000CF0B0000}"/>
    <cellStyle name="v" xfId="3024" xr:uid="{00000000-0005-0000-0000-0000D00B0000}"/>
    <cellStyle name="v_Bi weekly rollforward 11 29 08 w DV updates" xfId="3025" xr:uid="{00000000-0005-0000-0000-0000D10B0000}"/>
    <cellStyle name="v_Bi weekly rollforward 12-13-07" xfId="3026" xr:uid="{00000000-0005-0000-0000-0000D20B0000}"/>
    <cellStyle name="v_Bi weekly rollforward 1-24-08" xfId="3027" xr:uid="{00000000-0005-0000-0000-0000D30B0000}"/>
    <cellStyle name="v_Bi weekly rollforward 1-9-08" xfId="3028" xr:uid="{00000000-0005-0000-0000-0000D40B0000}"/>
    <cellStyle name="v_GBS Bi_Weekly 02-06-08" xfId="3029" xr:uid="{00000000-0005-0000-0000-0000D50B0000}"/>
    <cellStyle name="v_OptumHealth ACR Targets_110607v2" xfId="3030" xr:uid="{00000000-0005-0000-0000-0000D60B0000}"/>
    <cellStyle name="Validation" xfId="3031" xr:uid="{00000000-0005-0000-0000-0000D70B0000}"/>
    <cellStyle name="VersionHeader" xfId="3032" xr:uid="{00000000-0005-0000-0000-0000D80B0000}"/>
    <cellStyle name="Währung [0]_PLDT" xfId="3033" xr:uid="{00000000-0005-0000-0000-0000D90B0000}"/>
    <cellStyle name="Währung_PLDT" xfId="3034" xr:uid="{00000000-0005-0000-0000-0000DA0B0000}"/>
    <cellStyle name="Warning Text 2" xfId="71" xr:uid="{00000000-0005-0000-0000-0000DB0B0000}"/>
    <cellStyle name="Warning Text 3" xfId="3035" xr:uid="{00000000-0005-0000-0000-0000DC0B0000}"/>
    <cellStyle name="White" xfId="3036" xr:uid="{00000000-0005-0000-0000-0000DD0B0000}"/>
    <cellStyle name="WhiteCells" xfId="3037" xr:uid="{00000000-0005-0000-0000-0000DE0B0000}"/>
    <cellStyle name="WhitePattern" xfId="3038" xr:uid="{00000000-0005-0000-0000-0000DF0B0000}"/>
    <cellStyle name="WhitePattern1" xfId="3039" xr:uid="{00000000-0005-0000-0000-0000E00B0000}"/>
    <cellStyle name="WhiteText" xfId="3040" xr:uid="{00000000-0005-0000-0000-0000E10B0000}"/>
    <cellStyle name="WingDing" xfId="3041" xr:uid="{00000000-0005-0000-0000-0000E20B0000}"/>
    <cellStyle name="xstyle" xfId="3042" xr:uid="{00000000-0005-0000-0000-0000E30B0000}"/>
    <cellStyle name="y" xfId="3043" xr:uid="{00000000-0005-0000-0000-0000E40B0000}"/>
    <cellStyle name="y_Citrix_2pgr2" xfId="3044" xr:uid="{00000000-0005-0000-0000-0000E50B0000}"/>
    <cellStyle name="y_financial summary" xfId="3045" xr:uid="{00000000-0005-0000-0000-0000E60B0000}"/>
    <cellStyle name="y_financial summary_Report 3" xfId="3046" xr:uid="{00000000-0005-0000-0000-0000E70B0000}"/>
    <cellStyle name="y_financial summary_Sheet2" xfId="3047" xr:uid="{00000000-0005-0000-0000-0000E80B0000}"/>
    <cellStyle name="y_financial summary_Sheet3" xfId="3048" xr:uid="{00000000-0005-0000-0000-0000E90B0000}"/>
    <cellStyle name="y_Lightning 4-pager_v1_orb" xfId="3049" xr:uid="{00000000-0005-0000-0000-0000EA0B0000}"/>
    <cellStyle name="y_Lightning 4-pager_v1_orb_Report 3" xfId="3050" xr:uid="{00000000-0005-0000-0000-0000EB0B0000}"/>
    <cellStyle name="y_Lightning 4-pager_v1_orb_Sheet2" xfId="3051" xr:uid="{00000000-0005-0000-0000-0000EC0B0000}"/>
    <cellStyle name="y_Lightning 4-pager_v1_orb_Sheet3" xfId="3052" xr:uid="{00000000-0005-0000-0000-0000ED0B0000}"/>
    <cellStyle name="Year" xfId="3053" xr:uid="{00000000-0005-0000-0000-0000EE0B0000}"/>
    <cellStyle name="YearInput" xfId="3054" xr:uid="{00000000-0005-0000-0000-0000EF0B0000}"/>
    <cellStyle name="YearInputBk" xfId="3055" xr:uid="{00000000-0005-0000-0000-0000F00B0000}"/>
    <cellStyle name="YearInputBu" xfId="3056" xr:uid="{00000000-0005-0000-0000-0000F10B0000}"/>
    <cellStyle name="yellow" xfId="3057" xr:uid="{00000000-0005-0000-0000-0000F20B0000}"/>
    <cellStyle name="Yen" xfId="3058" xr:uid="{00000000-0005-0000-0000-0000F30B0000}"/>
    <cellStyle name="Yes/No" xfId="3059" xr:uid="{00000000-0005-0000-0000-0000F40B0000}"/>
    <cellStyle name="Yes_No" xfId="3060" xr:uid="{00000000-0005-0000-0000-0000F50B0000}"/>
  </cellStyles>
  <dxfs count="0"/>
  <tableStyles count="0" defaultTableStyle="TableStyleMedium2" defaultPivotStyle="PivotStyleLight16"/>
  <colors>
    <mruColors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Drop" dropLines="4" dropStyle="combo" dx="16" fmlaLink="$O$29" fmlaRange="$O$30:$O$33" sel="1" val="0"/>
</file>

<file path=xl/ctrlProps/ctrlProp2.xml><?xml version="1.0" encoding="utf-8"?>
<formControlPr xmlns="http://schemas.microsoft.com/office/spreadsheetml/2009/9/main" objectType="Drop" dropLines="7" dropStyle="combo" dx="16" fmlaLink="$O$15" fmlaRange="$O$16:$O$22" sel="2" val="0"/>
</file>

<file path=xl/ctrlProps/ctrlProp3.xml><?xml version="1.0" encoding="utf-8"?>
<formControlPr xmlns="http://schemas.microsoft.com/office/spreadsheetml/2009/9/main" objectType="Drop" dropLines="5" dropStyle="combo" dx="16" fmlaLink="$O$35" fmlaRange="$O$36:$O$46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17633</xdr:colOff>
      <xdr:row>1</xdr:row>
      <xdr:rowOff>34102</xdr:rowOff>
    </xdr:from>
    <xdr:to>
      <xdr:col>5</xdr:col>
      <xdr:colOff>645577</xdr:colOff>
      <xdr:row>6</xdr:row>
      <xdr:rowOff>150110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2133" y="235185"/>
          <a:ext cx="2543527" cy="107909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50800</xdr:colOff>
          <xdr:row>28</xdr:row>
          <xdr:rowOff>127000</xdr:rowOff>
        </xdr:from>
        <xdr:to>
          <xdr:col>12</xdr:col>
          <xdr:colOff>1085850</xdr:colOff>
          <xdr:row>29</xdr:row>
          <xdr:rowOff>31750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31750</xdr:colOff>
          <xdr:row>20</xdr:row>
          <xdr:rowOff>57150</xdr:rowOff>
        </xdr:from>
        <xdr:to>
          <xdr:col>12</xdr:col>
          <xdr:colOff>1066800</xdr:colOff>
          <xdr:row>21</xdr:row>
          <xdr:rowOff>0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31750</xdr:colOff>
          <xdr:row>14</xdr:row>
          <xdr:rowOff>38100</xdr:rowOff>
        </xdr:from>
        <xdr:to>
          <xdr:col>12</xdr:col>
          <xdr:colOff>1066800</xdr:colOff>
          <xdr:row>15</xdr:row>
          <xdr:rowOff>69850</xdr:rowOff>
        </xdr:to>
        <xdr:sp macro="" textlink="">
          <xdr:nvSpPr>
            <xdr:cNvPr id="2054" name="Drop Down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CE/ACCRUAL/2000DC/10_00dc/DCLag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****_x0000_ÿ"/>
      <sheetName val="General"/>
      <sheetName val="Hospital "/>
      <sheetName val="Medical "/>
      <sheetName val="DCLag"/>
      <sheetName val="2009 Oct Guidance SEC Format"/>
      <sheetName val="Q3 Forecast Scenarios Aud Com"/>
      <sheetName val="Plan Cost Centers- Final  "/>
      <sheetName val="Revenue"/>
      <sheetName val="Exhibit II"/>
      <sheetName val="INDE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P50"/>
  <sheetViews>
    <sheetView showGridLines="0" tabSelected="1" zoomScale="75" zoomScaleNormal="75" workbookViewId="0">
      <selection activeCell="F17" sqref="F17"/>
    </sheetView>
  </sheetViews>
  <sheetFormatPr defaultColWidth="9.140625" defaultRowHeight="15.6"/>
  <cols>
    <col min="1" max="1" width="2.7109375" style="4" customWidth="1"/>
    <col min="2" max="2" width="4" style="4" customWidth="1"/>
    <col min="3" max="3" width="3.28515625" style="4" customWidth="1"/>
    <col min="4" max="4" width="3.42578125" style="4" customWidth="1"/>
    <col min="5" max="5" width="21.85546875" style="4" customWidth="1"/>
    <col min="6" max="6" width="12.28515625" style="4" customWidth="1"/>
    <col min="7" max="7" width="12.7109375" style="4" customWidth="1"/>
    <col min="8" max="8" width="18" style="4" customWidth="1"/>
    <col min="9" max="9" width="12.7109375" style="4" customWidth="1"/>
    <col min="10" max="10" width="30.85546875" style="4" customWidth="1"/>
    <col min="11" max="11" width="4" style="4" customWidth="1"/>
    <col min="12" max="12" width="9.28515625" style="4" customWidth="1"/>
    <col min="13" max="13" width="22.42578125" style="4" customWidth="1"/>
    <col min="14" max="14" width="3.85546875" style="4" hidden="1" customWidth="1"/>
    <col min="15" max="15" width="20.5703125" style="4" hidden="1" customWidth="1"/>
    <col min="16" max="16" width="2.28515625" style="4" hidden="1" customWidth="1"/>
    <col min="17" max="16384" width="9.140625" style="4"/>
  </cols>
  <sheetData>
    <row r="1" spans="2:16" ht="15.95" thickBot="1">
      <c r="N1" s="5"/>
      <c r="O1" s="6" t="s">
        <v>0</v>
      </c>
      <c r="P1" s="5"/>
    </row>
    <row r="2" spans="2:16">
      <c r="B2" s="7"/>
      <c r="C2" s="8"/>
      <c r="D2" s="8"/>
      <c r="E2" s="8"/>
      <c r="F2" s="8"/>
      <c r="G2" s="8"/>
      <c r="H2" s="8"/>
      <c r="I2" s="8"/>
      <c r="J2" s="92" t="str">
        <f>"Report Submission #: "&amp;INDEX($O$36:$O$46,MATCH($O$35,$N$36:$N$46,0))</f>
        <v>Report Submission #: -</v>
      </c>
      <c r="K2" s="9"/>
      <c r="N2" s="5"/>
      <c r="O2" s="6" t="s">
        <v>1</v>
      </c>
      <c r="P2" s="5"/>
    </row>
    <row r="3" spans="2:16">
      <c r="B3" s="10"/>
      <c r="C3" s="11"/>
      <c r="D3" s="11"/>
      <c r="E3" s="11"/>
      <c r="F3" s="11"/>
      <c r="G3" s="11"/>
      <c r="H3" s="11"/>
      <c r="I3" s="11"/>
      <c r="J3" s="11"/>
      <c r="K3" s="12"/>
      <c r="N3" s="86"/>
      <c r="O3" s="86"/>
      <c r="P3" s="84"/>
    </row>
    <row r="4" spans="2:16">
      <c r="B4" s="10"/>
      <c r="C4" s="11"/>
      <c r="D4" s="11"/>
      <c r="E4" s="11"/>
      <c r="F4" s="11"/>
      <c r="G4" s="11"/>
      <c r="H4" s="11"/>
      <c r="I4" s="11"/>
      <c r="J4" s="11"/>
      <c r="K4" s="12"/>
      <c r="N4" s="86"/>
      <c r="O4" s="86"/>
      <c r="P4" s="84"/>
    </row>
    <row r="5" spans="2:16">
      <c r="B5" s="10"/>
      <c r="C5" s="11"/>
      <c r="D5" s="11"/>
      <c r="E5" s="11"/>
      <c r="F5" s="11"/>
      <c r="G5" s="11"/>
      <c r="H5" s="11"/>
      <c r="I5" s="11"/>
      <c r="J5" s="11"/>
      <c r="K5" s="12"/>
      <c r="N5" s="86"/>
      <c r="O5" s="86"/>
      <c r="P5" s="84"/>
    </row>
    <row r="6" spans="2:16">
      <c r="B6" s="10"/>
      <c r="C6" s="11"/>
      <c r="D6" s="11"/>
      <c r="E6" s="11"/>
      <c r="F6" s="11"/>
      <c r="G6" s="11"/>
      <c r="H6" s="11"/>
      <c r="I6" s="11"/>
      <c r="J6" s="11"/>
      <c r="K6" s="12"/>
      <c r="N6" s="86"/>
      <c r="O6" s="86"/>
      <c r="P6" s="84"/>
    </row>
    <row r="7" spans="2:16">
      <c r="B7" s="10"/>
      <c r="C7" s="11"/>
      <c r="D7" s="11"/>
      <c r="E7" s="11"/>
      <c r="F7" s="11"/>
      <c r="G7" s="11"/>
      <c r="H7" s="11"/>
      <c r="I7" s="11"/>
      <c r="J7" s="11"/>
      <c r="K7" s="12"/>
      <c r="N7" s="86"/>
      <c r="O7" s="86"/>
      <c r="P7" s="84"/>
    </row>
    <row r="8" spans="2:16">
      <c r="B8" s="10"/>
      <c r="C8" s="11"/>
      <c r="D8" s="11"/>
      <c r="E8" s="11"/>
      <c r="F8" s="11"/>
      <c r="G8" s="11"/>
      <c r="H8" s="11"/>
      <c r="I8" s="11"/>
      <c r="J8" s="11"/>
      <c r="K8" s="12"/>
      <c r="M8"/>
      <c r="N8" s="33"/>
      <c r="O8" s="33"/>
      <c r="P8" s="13"/>
    </row>
    <row r="9" spans="2:16" ht="20.100000000000001">
      <c r="B9" s="10"/>
      <c r="C9" s="14" t="s">
        <v>2</v>
      </c>
      <c r="D9" s="15"/>
      <c r="E9" s="15"/>
      <c r="F9" s="15"/>
      <c r="G9" s="11"/>
      <c r="H9" s="11"/>
      <c r="I9" s="11"/>
      <c r="J9" s="11"/>
      <c r="K9" s="12"/>
      <c r="M9"/>
      <c r="N9" s="33"/>
      <c r="O9" s="33"/>
      <c r="P9" s="13"/>
    </row>
    <row r="10" spans="2:16" ht="20.100000000000001">
      <c r="B10" s="10"/>
      <c r="C10" s="14" t="s">
        <v>3</v>
      </c>
      <c r="D10" s="15"/>
      <c r="E10" s="15"/>
      <c r="F10" s="15"/>
      <c r="G10" s="11"/>
      <c r="H10" s="11"/>
      <c r="I10" s="11"/>
      <c r="J10" s="11"/>
      <c r="K10" s="12"/>
      <c r="M10"/>
      <c r="N10" s="33"/>
      <c r="O10" s="33"/>
      <c r="P10" s="13"/>
    </row>
    <row r="11" spans="2:16" ht="5.0999999999999996" customHeight="1">
      <c r="B11" s="10"/>
      <c r="C11" s="14"/>
      <c r="D11" s="15"/>
      <c r="E11" s="15"/>
      <c r="F11" s="15"/>
      <c r="G11" s="11"/>
      <c r="H11" s="11"/>
      <c r="I11" s="11"/>
      <c r="J11" s="11"/>
      <c r="K11" s="12"/>
      <c r="M11"/>
      <c r="N11" s="33"/>
      <c r="O11" s="33"/>
      <c r="P11" s="13"/>
    </row>
    <row r="12" spans="2:16" ht="20.100000000000001">
      <c r="B12" s="10"/>
      <c r="C12" s="14" t="s">
        <v>4</v>
      </c>
      <c r="D12" s="15"/>
      <c r="E12" s="15"/>
      <c r="F12" s="15"/>
      <c r="G12" s="11"/>
      <c r="H12" s="11"/>
      <c r="I12" s="11"/>
      <c r="J12" s="11"/>
      <c r="K12" s="12"/>
      <c r="M12" s="4" t="s">
        <v>5</v>
      </c>
      <c r="N12" s="33"/>
      <c r="O12" s="33"/>
      <c r="P12" s="13"/>
    </row>
    <row r="13" spans="2:16" ht="5.0999999999999996" customHeight="1">
      <c r="B13" s="10"/>
      <c r="C13" s="14"/>
      <c r="D13" s="15"/>
      <c r="E13" s="15"/>
      <c r="F13" s="15"/>
      <c r="G13" s="11"/>
      <c r="H13" s="11"/>
      <c r="I13" s="11"/>
      <c r="J13" s="11"/>
      <c r="K13" s="12"/>
      <c r="M13"/>
      <c r="N13" s="33"/>
      <c r="O13" s="33"/>
      <c r="P13" s="13"/>
    </row>
    <row r="14" spans="2:16" ht="20.100000000000001">
      <c r="B14" s="10"/>
      <c r="C14" s="14" t="s">
        <v>6</v>
      </c>
      <c r="D14" s="15"/>
      <c r="E14" s="15"/>
      <c r="F14" s="15"/>
      <c r="G14" s="11"/>
      <c r="H14" s="11"/>
      <c r="I14" s="11"/>
      <c r="J14" s="11"/>
      <c r="K14" s="12"/>
      <c r="M14" s="4" t="s">
        <v>7</v>
      </c>
      <c r="N14" s="33"/>
      <c r="O14" s="33"/>
      <c r="P14" s="13"/>
    </row>
    <row r="15" spans="2:16" ht="18">
      <c r="B15" s="10"/>
      <c r="C15" s="16"/>
      <c r="D15" s="15"/>
      <c r="E15" s="15"/>
      <c r="F15" s="15"/>
      <c r="G15" s="11"/>
      <c r="H15" s="11"/>
      <c r="I15" s="11"/>
      <c r="J15" s="11"/>
      <c r="K15" s="12"/>
      <c r="O15" s="17">
        <v>2</v>
      </c>
    </row>
    <row r="16" spans="2:16" ht="18" thickBot="1">
      <c r="B16" s="18"/>
      <c r="C16" s="19"/>
      <c r="D16" s="20"/>
      <c r="E16" s="20"/>
      <c r="F16" s="20"/>
      <c r="G16" s="20"/>
      <c r="H16" s="20"/>
      <c r="I16" s="20"/>
      <c r="J16" s="20"/>
      <c r="K16" s="21"/>
      <c r="N16" s="85">
        <v>1</v>
      </c>
      <c r="O16" s="85">
        <v>2018</v>
      </c>
    </row>
    <row r="17" spans="2:16" ht="24.95" customHeight="1" thickBot="1">
      <c r="B17" s="7"/>
      <c r="C17" s="23" t="s">
        <v>8</v>
      </c>
      <c r="D17" s="23"/>
      <c r="E17" s="23"/>
      <c r="F17" s="56"/>
      <c r="G17" s="24"/>
      <c r="H17" s="24"/>
      <c r="I17" s="24"/>
      <c r="J17" s="25"/>
      <c r="K17" s="26"/>
      <c r="M17"/>
      <c r="N17" s="85">
        <v>2</v>
      </c>
      <c r="O17" s="85">
        <v>2019</v>
      </c>
    </row>
    <row r="18" spans="2:16" ht="9" customHeight="1">
      <c r="B18" s="10"/>
      <c r="C18" s="22"/>
      <c r="D18" s="22"/>
      <c r="E18" s="22"/>
      <c r="F18" s="27"/>
      <c r="G18" s="28"/>
      <c r="H18" s="28"/>
      <c r="I18" s="28"/>
      <c r="J18" s="28"/>
      <c r="K18" s="29"/>
      <c r="N18" s="85">
        <v>3</v>
      </c>
      <c r="O18" s="85">
        <v>2020</v>
      </c>
    </row>
    <row r="19" spans="2:16" ht="15" customHeight="1">
      <c r="B19" s="10"/>
      <c r="C19" s="22"/>
      <c r="D19" s="22"/>
      <c r="E19" s="22"/>
      <c r="F19" s="27"/>
      <c r="G19" s="28"/>
      <c r="H19" s="28"/>
      <c r="I19" s="28"/>
      <c r="J19" s="28"/>
      <c r="K19" s="29"/>
      <c r="M19" s="4" t="s">
        <v>5</v>
      </c>
      <c r="N19" s="85">
        <v>4</v>
      </c>
      <c r="O19" s="85">
        <v>2021</v>
      </c>
    </row>
    <row r="20" spans="2:16" ht="15" customHeight="1">
      <c r="B20" s="10"/>
      <c r="C20" s="22"/>
      <c r="D20" s="22"/>
      <c r="E20" s="22"/>
      <c r="F20" s="27"/>
      <c r="G20" s="28"/>
      <c r="H20" s="28"/>
      <c r="I20" s="28"/>
      <c r="J20" s="28"/>
      <c r="K20" s="29"/>
      <c r="M20" s="4" t="s">
        <v>9</v>
      </c>
      <c r="N20" s="85">
        <v>5</v>
      </c>
      <c r="O20" s="85">
        <v>2022</v>
      </c>
    </row>
    <row r="21" spans="2:16" ht="24.95" customHeight="1" thickBot="1">
      <c r="B21" s="10"/>
      <c r="C21" s="22" t="s">
        <v>10</v>
      </c>
      <c r="D21" s="22"/>
      <c r="E21" s="22"/>
      <c r="F21" s="27"/>
      <c r="G21" s="28"/>
      <c r="H21" s="28"/>
      <c r="I21" s="28"/>
      <c r="J21" s="51">
        <f>VLOOKUP($O$15,$N$16:$O$22,2,0)</f>
        <v>2019</v>
      </c>
      <c r="K21" s="29"/>
      <c r="N21" s="85">
        <v>6</v>
      </c>
      <c r="O21" s="85">
        <v>2023</v>
      </c>
    </row>
    <row r="22" spans="2:16" ht="8.1" customHeight="1">
      <c r="B22" s="10"/>
      <c r="C22" s="22"/>
      <c r="D22" s="22"/>
      <c r="E22" s="22"/>
      <c r="F22" s="27"/>
      <c r="G22" s="28"/>
      <c r="H22" s="28"/>
      <c r="I22" s="28"/>
      <c r="J22" s="30"/>
      <c r="K22" s="29"/>
      <c r="N22" s="85">
        <v>7</v>
      </c>
      <c r="O22" s="85">
        <v>2024</v>
      </c>
    </row>
    <row r="23" spans="2:16" ht="15" customHeight="1">
      <c r="B23" s="10"/>
      <c r="C23" s="22"/>
      <c r="D23" s="22"/>
      <c r="E23" s="22"/>
      <c r="F23" s="31"/>
      <c r="G23" s="32"/>
      <c r="H23" s="32"/>
      <c r="I23" s="32"/>
      <c r="J23" s="32"/>
      <c r="K23" s="12"/>
      <c r="M23"/>
      <c r="N23" s="87"/>
      <c r="O23" s="78"/>
    </row>
    <row r="24" spans="2:16" ht="15" customHeight="1">
      <c r="B24" s="10"/>
      <c r="C24" s="22"/>
      <c r="D24" s="22"/>
      <c r="E24" s="22"/>
      <c r="F24" s="31"/>
      <c r="G24" s="32"/>
      <c r="H24" s="32"/>
      <c r="I24" s="32"/>
      <c r="J24" s="32"/>
      <c r="K24" s="12"/>
      <c r="M24"/>
      <c r="N24" s="87"/>
      <c r="O24" s="78"/>
      <c r="P24" s="33"/>
    </row>
    <row r="25" spans="2:16" ht="24.95" customHeight="1" thickBot="1">
      <c r="B25" s="10"/>
      <c r="C25" s="22" t="s">
        <v>11</v>
      </c>
      <c r="D25" s="22"/>
      <c r="E25" s="22"/>
      <c r="F25" s="31"/>
      <c r="G25" s="32"/>
      <c r="H25" s="32"/>
      <c r="I25" s="32"/>
      <c r="J25" s="51" t="s">
        <v>12</v>
      </c>
      <c r="K25" s="12"/>
      <c r="M25"/>
      <c r="N25" s="87"/>
      <c r="O25" s="78"/>
      <c r="P25" s="33"/>
    </row>
    <row r="26" spans="2:16" ht="8.1" customHeight="1">
      <c r="B26" s="10"/>
      <c r="C26" s="22"/>
      <c r="D26" s="22"/>
      <c r="E26" s="22"/>
      <c r="F26" s="31"/>
      <c r="G26" s="32"/>
      <c r="H26" s="32"/>
      <c r="I26" s="32"/>
      <c r="J26" s="34"/>
      <c r="K26" s="12"/>
      <c r="M26"/>
      <c r="N26" s="87"/>
      <c r="O26" s="78"/>
      <c r="P26" s="33"/>
    </row>
    <row r="27" spans="2:16" ht="15" customHeight="1">
      <c r="B27" s="10"/>
      <c r="C27" s="22"/>
      <c r="D27" s="22"/>
      <c r="E27" s="22"/>
      <c r="F27" s="31"/>
      <c r="G27" s="32"/>
      <c r="H27" s="32"/>
      <c r="I27" s="32"/>
      <c r="J27" s="34"/>
      <c r="K27" s="12"/>
      <c r="M27" s="4" t="s">
        <v>5</v>
      </c>
      <c r="N27" s="85"/>
      <c r="O27" s="85"/>
      <c r="P27" s="33"/>
    </row>
    <row r="28" spans="2:16" ht="15" customHeight="1">
      <c r="B28" s="10"/>
      <c r="C28" s="22"/>
      <c r="D28" s="22"/>
      <c r="E28" s="22"/>
      <c r="F28" s="31"/>
      <c r="G28" s="32"/>
      <c r="H28" s="32"/>
      <c r="I28" s="32"/>
      <c r="J28" s="34"/>
      <c r="K28" s="12"/>
      <c r="M28" s="4" t="s">
        <v>13</v>
      </c>
      <c r="N28" s="85"/>
      <c r="O28" s="35"/>
      <c r="P28" s="33"/>
    </row>
    <row r="29" spans="2:16" ht="24.75" customHeight="1" thickBot="1">
      <c r="B29" s="10"/>
      <c r="C29" s="22" t="s">
        <v>14</v>
      </c>
      <c r="D29" s="22"/>
      <c r="E29" s="22"/>
      <c r="F29" s="31"/>
      <c r="G29" s="32"/>
      <c r="H29" s="32"/>
      <c r="I29" s="32"/>
      <c r="J29" s="51" t="str">
        <f>VLOOKUP($O$29,$N$30:$O$33,2,0)</f>
        <v>Q1</v>
      </c>
      <c r="K29" s="12"/>
      <c r="N29" s="85"/>
      <c r="O29" s="17">
        <v>1</v>
      </c>
      <c r="P29" s="33"/>
    </row>
    <row r="30" spans="2:16" ht="8.1" customHeight="1">
      <c r="B30" s="10"/>
      <c r="C30" s="22"/>
      <c r="D30" s="22"/>
      <c r="E30" s="22"/>
      <c r="F30" s="31"/>
      <c r="G30" s="32"/>
      <c r="H30" s="32"/>
      <c r="I30" s="32"/>
      <c r="J30" s="34"/>
      <c r="K30" s="12"/>
      <c r="N30" s="85">
        <v>1</v>
      </c>
      <c r="O30" s="85" t="s">
        <v>15</v>
      </c>
      <c r="P30" s="33"/>
    </row>
    <row r="31" spans="2:16" ht="15" customHeight="1">
      <c r="B31" s="10"/>
      <c r="C31" s="22"/>
      <c r="D31" s="22"/>
      <c r="E31" s="22"/>
      <c r="F31" s="31"/>
      <c r="G31" s="32"/>
      <c r="H31" s="32"/>
      <c r="I31" s="32"/>
      <c r="J31" s="32"/>
      <c r="K31" s="12"/>
      <c r="N31" s="85">
        <v>2</v>
      </c>
      <c r="O31" s="85" t="s">
        <v>16</v>
      </c>
      <c r="P31" s="33"/>
    </row>
    <row r="32" spans="2:16" ht="15" customHeight="1">
      <c r="B32" s="10"/>
      <c r="C32" s="22"/>
      <c r="D32" s="22"/>
      <c r="E32" s="22"/>
      <c r="F32" s="31"/>
      <c r="G32" s="32"/>
      <c r="H32" s="32"/>
      <c r="I32" s="32"/>
      <c r="J32" s="32"/>
      <c r="K32" s="12"/>
      <c r="N32" s="85">
        <v>3</v>
      </c>
      <c r="O32" s="85" t="s">
        <v>17</v>
      </c>
      <c r="P32" s="33"/>
    </row>
    <row r="33" spans="2:16" ht="24.75" customHeight="1" thickBot="1">
      <c r="B33" s="10"/>
      <c r="C33" s="22" t="s">
        <v>18</v>
      </c>
      <c r="D33" s="22"/>
      <c r="E33" s="22"/>
      <c r="F33" s="31"/>
      <c r="G33" s="32"/>
      <c r="I33" s="36"/>
      <c r="J33" s="55">
        <f>IF($O$29=1,DATE($J$21,3,31),IF($O$29=2,DATE($J$21,6,30),IF($O$29=3,DATE($J$21,9,30),IF($O$29=4,DATE($J$21,12,31),"INVALID ENTRY"))))</f>
        <v>43555</v>
      </c>
      <c r="K33" s="12"/>
      <c r="N33" s="85">
        <v>4</v>
      </c>
      <c r="O33" s="85" t="s">
        <v>19</v>
      </c>
      <c r="P33" s="33"/>
    </row>
    <row r="34" spans="2:16" ht="15" customHeight="1">
      <c r="B34" s="10"/>
      <c r="C34" s="22"/>
      <c r="D34" s="22"/>
      <c r="E34" s="22"/>
      <c r="F34" s="31"/>
      <c r="G34" s="32"/>
      <c r="H34" s="37"/>
      <c r="I34" s="37"/>
      <c r="J34" s="13"/>
      <c r="K34" s="12"/>
      <c r="N34" s="85"/>
    </row>
    <row r="35" spans="2:16" ht="15" customHeight="1">
      <c r="B35" s="10"/>
      <c r="C35" s="22"/>
      <c r="D35"/>
      <c r="E35"/>
      <c r="F35"/>
      <c r="G35"/>
      <c r="H35"/>
      <c r="I35" s="37"/>
      <c r="J35" s="13"/>
      <c r="K35" s="12"/>
      <c r="N35" s="88"/>
      <c r="O35" s="17">
        <v>1</v>
      </c>
    </row>
    <row r="36" spans="2:16" ht="25.5" customHeight="1">
      <c r="B36" s="10"/>
      <c r="C36" s="11"/>
      <c r="D36"/>
      <c r="E36"/>
      <c r="F36"/>
      <c r="G36"/>
      <c r="H36"/>
      <c r="I36" s="36"/>
      <c r="J36" s="11"/>
      <c r="K36" s="12"/>
      <c r="N36" s="89">
        <v>1</v>
      </c>
      <c r="O36" s="90" t="s">
        <v>20</v>
      </c>
    </row>
    <row r="37" spans="2:16" ht="25.5" customHeight="1">
      <c r="B37" s="10"/>
      <c r="C37" s="22"/>
      <c r="D37"/>
      <c r="E37"/>
      <c r="F37"/>
      <c r="G37"/>
      <c r="H37"/>
      <c r="I37" s="36"/>
      <c r="J37" s="11"/>
      <c r="K37" s="12"/>
      <c r="N37" s="89">
        <v>2</v>
      </c>
      <c r="O37" s="90" t="s">
        <v>21</v>
      </c>
    </row>
    <row r="38" spans="2:16" ht="25.5" customHeight="1">
      <c r="B38" s="10"/>
      <c r="C38" s="22"/>
      <c r="D38" s="22"/>
      <c r="E38"/>
      <c r="F38"/>
      <c r="G38"/>
      <c r="H38"/>
      <c r="I38"/>
      <c r="J38"/>
      <c r="K38" s="12"/>
      <c r="N38" s="89">
        <v>3</v>
      </c>
      <c r="O38" s="91" t="s">
        <v>22</v>
      </c>
    </row>
    <row r="39" spans="2:16" ht="24.95" customHeight="1">
      <c r="B39" s="10"/>
      <c r="C39" s="22"/>
      <c r="D39" s="22"/>
      <c r="E39" s="11"/>
      <c r="F39" s="22"/>
      <c r="G39" s="11"/>
      <c r="H39" s="38"/>
      <c r="I39" s="38"/>
      <c r="J39" s="11"/>
      <c r="K39" s="12"/>
      <c r="N39" s="89">
        <v>4</v>
      </c>
      <c r="O39" s="91" t="s">
        <v>23</v>
      </c>
    </row>
    <row r="40" spans="2:16" ht="61.5" customHeight="1">
      <c r="B40" s="10"/>
      <c r="C40"/>
      <c r="D40"/>
      <c r="E40"/>
      <c r="F40"/>
      <c r="G40"/>
      <c r="H40"/>
      <c r="I40"/>
      <c r="J40"/>
      <c r="K40" s="12"/>
      <c r="N40" s="89">
        <v>5</v>
      </c>
      <c r="O40" s="91" t="s">
        <v>24</v>
      </c>
    </row>
    <row r="41" spans="2:16" ht="15" customHeight="1">
      <c r="B41" s="10"/>
      <c r="C41" s="22"/>
      <c r="D41" s="22"/>
      <c r="E41" s="22"/>
      <c r="F41" s="11"/>
      <c r="G41" s="11"/>
      <c r="H41" s="11"/>
      <c r="I41" s="11"/>
      <c r="J41" s="11"/>
      <c r="K41" s="12"/>
      <c r="N41" s="88">
        <v>6</v>
      </c>
      <c r="O41" s="91" t="s">
        <v>25</v>
      </c>
    </row>
    <row r="42" spans="2:16" ht="15" customHeight="1">
      <c r="B42" s="10"/>
      <c r="C42" s="22"/>
      <c r="D42" s="22"/>
      <c r="E42" s="22"/>
      <c r="F42" s="11"/>
      <c r="G42" s="11"/>
      <c r="H42" s="11"/>
      <c r="I42" s="11"/>
      <c r="J42" s="11"/>
      <c r="K42" s="12"/>
      <c r="N42" s="88">
        <v>7</v>
      </c>
      <c r="O42" s="91" t="s">
        <v>26</v>
      </c>
    </row>
    <row r="43" spans="2:16" ht="15" customHeight="1">
      <c r="B43" s="10"/>
      <c r="C43" s="22"/>
      <c r="D43" s="22"/>
      <c r="E43" s="22"/>
      <c r="F43" s="11"/>
      <c r="G43" s="11"/>
      <c r="H43" s="11"/>
      <c r="I43" s="11"/>
      <c r="J43" s="11"/>
      <c r="K43" s="12"/>
      <c r="N43" s="88">
        <v>8</v>
      </c>
      <c r="O43" s="91" t="s">
        <v>27</v>
      </c>
    </row>
    <row r="44" spans="2:16" ht="15" customHeight="1">
      <c r="B44" s="10"/>
      <c r="C44" s="22" t="s">
        <v>28</v>
      </c>
      <c r="D44" s="22"/>
      <c r="E44" s="22"/>
      <c r="F44" s="31"/>
      <c r="G44" s="11"/>
      <c r="H44" s="11"/>
      <c r="I44" s="11"/>
      <c r="J44" s="11"/>
      <c r="K44" s="12"/>
      <c r="N44" s="88">
        <v>9</v>
      </c>
      <c r="O44" s="91" t="s">
        <v>29</v>
      </c>
    </row>
    <row r="45" spans="2:16" ht="24.95" customHeight="1" thickBot="1">
      <c r="B45" s="10"/>
      <c r="C45" s="22"/>
      <c r="D45" s="39" t="s">
        <v>30</v>
      </c>
      <c r="E45" s="39"/>
      <c r="F45" s="57"/>
      <c r="G45" s="40"/>
      <c r="H45" s="40"/>
      <c r="I45" s="40"/>
      <c r="J45" s="40"/>
      <c r="K45" s="41"/>
      <c r="N45" s="88">
        <v>10</v>
      </c>
      <c r="O45" s="91" t="s">
        <v>31</v>
      </c>
    </row>
    <row r="46" spans="2:16" ht="24.95" customHeight="1" thickBot="1">
      <c r="B46" s="10"/>
      <c r="C46" s="22"/>
      <c r="D46" s="23" t="s">
        <v>32</v>
      </c>
      <c r="E46" s="23"/>
      <c r="F46" s="58"/>
      <c r="G46" s="42"/>
      <c r="H46" s="42"/>
      <c r="I46" s="42"/>
      <c r="J46" s="42"/>
      <c r="K46" s="41"/>
      <c r="N46" s="88">
        <v>11</v>
      </c>
      <c r="O46" s="91" t="s">
        <v>33</v>
      </c>
    </row>
    <row r="47" spans="2:16" ht="25.5" customHeight="1" thickBot="1">
      <c r="B47" s="10"/>
      <c r="C47" s="22"/>
      <c r="D47" s="23" t="s">
        <v>34</v>
      </c>
      <c r="E47" s="23"/>
      <c r="F47" s="59"/>
      <c r="G47" s="42"/>
      <c r="H47" s="42"/>
      <c r="I47" s="42"/>
      <c r="J47" s="42"/>
      <c r="K47" s="41"/>
    </row>
    <row r="48" spans="2:16" ht="24.95" customHeight="1" thickBot="1">
      <c r="B48" s="10"/>
      <c r="C48" s="11"/>
      <c r="D48" s="23" t="s">
        <v>35</v>
      </c>
      <c r="E48" s="23"/>
      <c r="F48" s="23"/>
      <c r="G48" s="43"/>
      <c r="H48" s="44"/>
      <c r="I48" s="8"/>
      <c r="J48" s="8"/>
      <c r="K48" s="12"/>
    </row>
    <row r="49" spans="2:11" ht="15" customHeight="1">
      <c r="B49" s="10"/>
      <c r="C49" s="11"/>
      <c r="D49" s="13"/>
      <c r="E49" s="13"/>
      <c r="F49" s="13"/>
      <c r="G49" s="13"/>
      <c r="H49" s="13"/>
      <c r="I49" s="13"/>
      <c r="J49" s="11"/>
      <c r="K49" s="12"/>
    </row>
    <row r="50" spans="2:11" ht="15" customHeight="1" thickBot="1">
      <c r="B50" s="18"/>
      <c r="C50" s="20"/>
      <c r="D50" s="20"/>
      <c r="E50" s="20"/>
      <c r="F50" s="20"/>
      <c r="G50" s="20"/>
      <c r="H50" s="20"/>
      <c r="I50" s="20"/>
      <c r="J50" s="20"/>
      <c r="K50" s="21"/>
    </row>
  </sheetData>
  <sheetProtection algorithmName="SHA-512" hashValue="CedeblCxWfKKUPEA7VVnqq/Dhqx0O9vNPm3pooEdxPZkDTUG7yjK+U1de1jgiDSIGwic1NhzNf7FTUv1eD82nQ==" saltValue="vgo3emE4pp4SlqaVX5Gv3w==" spinCount="100000" sheet="1" objects="1" scenarios="1"/>
  <printOptions horizontalCentered="1"/>
  <pageMargins left="1" right="0.75" top="1" bottom="0.75" header="0.25" footer="0.25"/>
  <pageSetup scale="70" orientation="portrait" r:id="rId1"/>
  <headerFooter scaleWithDoc="0">
    <oddHeader>&amp;R&amp;8State of New Mexico</oddHeader>
    <oddFooter>&amp;L&amp;8Version 4.0&amp;R&amp;8Page &amp;P of &amp;N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0" r:id="rId4" name="Drop Down 2">
              <controlPr defaultSize="0" autoLine="0" autoPict="0">
                <anchor moveWithCells="1">
                  <from>
                    <xdr:col>12</xdr:col>
                    <xdr:colOff>50800</xdr:colOff>
                    <xdr:row>28</xdr:row>
                    <xdr:rowOff>127000</xdr:rowOff>
                  </from>
                  <to>
                    <xdr:col>12</xdr:col>
                    <xdr:colOff>1085850</xdr:colOff>
                    <xdr:row>29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Drop Down 3">
              <controlPr defaultSize="0" autoLine="0" autoPict="0">
                <anchor moveWithCells="1">
                  <from>
                    <xdr:col>12</xdr:col>
                    <xdr:colOff>31750</xdr:colOff>
                    <xdr:row>20</xdr:row>
                    <xdr:rowOff>57150</xdr:rowOff>
                  </from>
                  <to>
                    <xdr:col>12</xdr:col>
                    <xdr:colOff>1066800</xdr:colOff>
                    <xdr:row>21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6" name="Drop Down 6">
              <controlPr defaultSize="0" autoLine="0" autoPict="0">
                <anchor moveWithCells="1">
                  <from>
                    <xdr:col>12</xdr:col>
                    <xdr:colOff>31750</xdr:colOff>
                    <xdr:row>14</xdr:row>
                    <xdr:rowOff>38100</xdr:rowOff>
                  </from>
                  <to>
                    <xdr:col>12</xdr:col>
                    <xdr:colOff>1066800</xdr:colOff>
                    <xdr:row>15</xdr:row>
                    <xdr:rowOff>69850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7466"/>
  <sheetViews>
    <sheetView showGridLines="0" zoomScale="75" zoomScaleNormal="75" workbookViewId="0"/>
  </sheetViews>
  <sheetFormatPr defaultRowHeight="12.6"/>
  <cols>
    <col min="1" max="1" width="5.5703125" style="71" customWidth="1"/>
    <col min="2" max="23" width="14.7109375" style="71" customWidth="1"/>
  </cols>
  <sheetData>
    <row r="1" spans="1:23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3" ht="18">
      <c r="A2" s="1" t="s">
        <v>4</v>
      </c>
      <c r="B2"/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</row>
    <row r="3" spans="1:23" ht="18">
      <c r="A3" s="1" t="s">
        <v>36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</row>
    <row r="4" spans="1:23" ht="18">
      <c r="A4" s="1" t="s">
        <v>37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</row>
    <row r="5" spans="1:23" ht="18">
      <c r="A5" s="2" t="s">
        <v>38</v>
      </c>
      <c r="B5"/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</row>
    <row r="6" spans="1:23" ht="18">
      <c r="A6" s="2"/>
      <c r="B6"/>
      <c r="C6"/>
      <c r="D6"/>
      <c r="E6"/>
      <c r="F6"/>
      <c r="G6"/>
      <c r="H6"/>
      <c r="I6"/>
      <c r="J6"/>
      <c r="K6"/>
      <c r="L6"/>
      <c r="M6"/>
      <c r="N6"/>
      <c r="O6"/>
      <c r="P6"/>
      <c r="Q6"/>
      <c r="R6"/>
      <c r="S6"/>
      <c r="T6"/>
      <c r="U6"/>
      <c r="V6"/>
      <c r="W6"/>
    </row>
    <row r="7" spans="1:23" ht="18">
      <c r="A7" s="1" t="str">
        <f>"MCO Name:  "&amp;'Information Input'!$F$17</f>
        <v xml:space="preserve">MCO Name:  </v>
      </c>
      <c r="B7"/>
      <c r="C7"/>
      <c r="D7"/>
      <c r="E7"/>
      <c r="F7"/>
      <c r="G7"/>
      <c r="H7"/>
      <c r="I7"/>
      <c r="J7"/>
      <c r="K7"/>
      <c r="L7"/>
      <c r="M7"/>
      <c r="N7"/>
      <c r="O7"/>
      <c r="P7"/>
      <c r="Q7"/>
      <c r="R7"/>
      <c r="S7"/>
      <c r="T7"/>
      <c r="U7"/>
      <c r="V7"/>
      <c r="W7"/>
    </row>
    <row r="8" spans="1:23" ht="18">
      <c r="A8" s="1" t="str">
        <f>"Report Submission Type:  "&amp;'Information Input'!$J$25</f>
        <v>Report Submission Type:  Quarterly</v>
      </c>
      <c r="B8"/>
      <c r="C8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3" ht="18">
      <c r="A9" s="1" t="str">
        <f>"Calendar Year Reporting Cycle:  "&amp;'Information Input'!$J$21</f>
        <v>Calendar Year Reporting Cycle:  2019</v>
      </c>
      <c r="B9"/>
      <c r="C9"/>
      <c r="D9"/>
      <c r="E9"/>
      <c r="F9"/>
      <c r="G9"/>
      <c r="H9"/>
      <c r="I9"/>
      <c r="J9"/>
      <c r="K9"/>
      <c r="L9"/>
      <c r="M9"/>
      <c r="N9"/>
      <c r="O9"/>
      <c r="P9"/>
      <c r="Q9"/>
      <c r="R9"/>
      <c r="S9"/>
      <c r="T9"/>
      <c r="U9"/>
      <c r="V9"/>
      <c r="W9"/>
    </row>
    <row r="10" spans="1:23" ht="18">
      <c r="A10" s="47" t="str">
        <f>"Report Period Ending:  "&amp;TEXT('Information Input'!$J$33,"mm/dd/yyyy")</f>
        <v>Report Period Ending:  03/31/2019</v>
      </c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</row>
    <row r="11" spans="1:23" ht="15" customHeight="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</row>
    <row r="12" spans="1:23" ht="15" customHeight="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</row>
    <row r="13" spans="1:23" ht="18" customHeight="1">
      <c r="A13" s="49" t="s">
        <v>39</v>
      </c>
      <c r="B13" s="49" t="s">
        <v>40</v>
      </c>
      <c r="C13" s="49" t="s">
        <v>41</v>
      </c>
      <c r="D13" s="49" t="s">
        <v>42</v>
      </c>
      <c r="E13" s="49" t="s">
        <v>43</v>
      </c>
      <c r="F13" s="49" t="s">
        <v>44</v>
      </c>
      <c r="G13" s="49" t="s">
        <v>45</v>
      </c>
      <c r="H13" s="49" t="s">
        <v>46</v>
      </c>
      <c r="I13" s="49" t="s">
        <v>47</v>
      </c>
      <c r="J13" s="49" t="s">
        <v>48</v>
      </c>
      <c r="K13" s="49" t="s">
        <v>49</v>
      </c>
      <c r="L13" s="49" t="s">
        <v>50</v>
      </c>
      <c r="M13" s="49" t="s">
        <v>51</v>
      </c>
      <c r="N13" s="49" t="s">
        <v>52</v>
      </c>
      <c r="O13" s="49" t="s">
        <v>53</v>
      </c>
      <c r="P13" s="49" t="s">
        <v>54</v>
      </c>
      <c r="Q13" s="49" t="s">
        <v>55</v>
      </c>
      <c r="R13" s="49" t="s">
        <v>56</v>
      </c>
      <c r="S13" s="49" t="s">
        <v>57</v>
      </c>
      <c r="T13" s="49" t="s">
        <v>58</v>
      </c>
      <c r="U13" s="49" t="s">
        <v>59</v>
      </c>
      <c r="V13" s="49" t="s">
        <v>60</v>
      </c>
      <c r="W13" s="49" t="s">
        <v>61</v>
      </c>
    </row>
    <row r="14" spans="1:23" s="50" customFormat="1" ht="39">
      <c r="A14" s="60" t="s">
        <v>62</v>
      </c>
      <c r="B14" s="60" t="s">
        <v>63</v>
      </c>
      <c r="C14" s="61" t="s">
        <v>64</v>
      </c>
      <c r="D14" s="60" t="s">
        <v>65</v>
      </c>
      <c r="E14" s="60" t="s">
        <v>66</v>
      </c>
      <c r="F14" s="60" t="s">
        <v>67</v>
      </c>
      <c r="G14" s="60" t="s">
        <v>68</v>
      </c>
      <c r="H14" s="60" t="s">
        <v>69</v>
      </c>
      <c r="I14" s="61" t="s">
        <v>70</v>
      </c>
      <c r="J14" s="60" t="s">
        <v>71</v>
      </c>
      <c r="K14" s="60" t="s">
        <v>72</v>
      </c>
      <c r="L14" s="60" t="s">
        <v>73</v>
      </c>
      <c r="M14" s="62" t="s">
        <v>74</v>
      </c>
      <c r="N14" s="62" t="s">
        <v>75</v>
      </c>
      <c r="O14" s="62" t="s">
        <v>76</v>
      </c>
      <c r="P14" s="62" t="s">
        <v>77</v>
      </c>
      <c r="Q14" s="62" t="s">
        <v>78</v>
      </c>
      <c r="R14" s="62" t="s">
        <v>79</v>
      </c>
      <c r="S14" s="63" t="s">
        <v>80</v>
      </c>
      <c r="T14" s="63" t="s">
        <v>81</v>
      </c>
      <c r="U14" s="63" t="s">
        <v>82</v>
      </c>
      <c r="V14" s="63" t="s">
        <v>83</v>
      </c>
      <c r="W14" s="63" t="s">
        <v>84</v>
      </c>
    </row>
    <row r="15" spans="1:23" s="50" customFormat="1" ht="51.95">
      <c r="A15" s="64"/>
      <c r="B15" s="52" t="s">
        <v>85</v>
      </c>
      <c r="C15" s="52" t="s">
        <v>86</v>
      </c>
      <c r="D15" s="52" t="s">
        <v>86</v>
      </c>
      <c r="E15" s="52" t="s">
        <v>86</v>
      </c>
      <c r="F15" s="52" t="s">
        <v>86</v>
      </c>
      <c r="G15" s="52" t="s">
        <v>86</v>
      </c>
      <c r="H15" s="52" t="s">
        <v>86</v>
      </c>
      <c r="I15" s="52" t="s">
        <v>87</v>
      </c>
      <c r="J15" s="52" t="s">
        <v>88</v>
      </c>
      <c r="K15" s="52" t="s">
        <v>88</v>
      </c>
      <c r="L15" s="52" t="s">
        <v>88</v>
      </c>
      <c r="M15" s="52" t="s">
        <v>89</v>
      </c>
      <c r="N15" s="52" t="s">
        <v>90</v>
      </c>
      <c r="O15" s="52" t="s">
        <v>91</v>
      </c>
      <c r="P15" s="52" t="s">
        <v>91</v>
      </c>
      <c r="Q15" s="52" t="s">
        <v>91</v>
      </c>
      <c r="R15" s="52" t="s">
        <v>91</v>
      </c>
      <c r="S15" s="53" t="s">
        <v>92</v>
      </c>
      <c r="T15" s="53" t="s">
        <v>92</v>
      </c>
      <c r="U15" s="52" t="s">
        <v>90</v>
      </c>
      <c r="V15" s="52" t="s">
        <v>86</v>
      </c>
      <c r="W15" s="54" t="s">
        <v>93</v>
      </c>
    </row>
    <row r="16" spans="1:23" ht="15" customHeight="1">
      <c r="A16" s="3">
        <v>1</v>
      </c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6"/>
      <c r="N16" s="65"/>
      <c r="O16" s="65"/>
      <c r="P16" s="65"/>
      <c r="Q16" s="65"/>
      <c r="R16" s="65"/>
      <c r="S16" s="67"/>
      <c r="T16" s="67"/>
      <c r="U16" s="65"/>
      <c r="V16" s="65"/>
      <c r="W16" s="68"/>
    </row>
    <row r="17" spans="1:23" ht="15" customHeight="1">
      <c r="A17" s="3">
        <v>2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70"/>
      <c r="T17" s="70"/>
      <c r="U17" s="69"/>
      <c r="V17" s="69"/>
      <c r="W17" s="69"/>
    </row>
    <row r="18" spans="1:23" ht="15" customHeight="1">
      <c r="A18" s="3">
        <v>3</v>
      </c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70"/>
      <c r="T18" s="70"/>
      <c r="U18" s="69"/>
      <c r="V18" s="69"/>
      <c r="W18" s="69"/>
    </row>
    <row r="19" spans="1:23" ht="15" customHeight="1">
      <c r="A19" s="3">
        <v>4</v>
      </c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70"/>
      <c r="T19" s="70"/>
      <c r="U19" s="69"/>
      <c r="V19" s="69"/>
      <c r="W19" s="69"/>
    </row>
    <row r="20" spans="1:23" ht="15" customHeight="1">
      <c r="A20" s="3">
        <v>5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70"/>
      <c r="T20" s="70"/>
      <c r="U20" s="69"/>
      <c r="V20" s="69"/>
      <c r="W20" s="69"/>
    </row>
    <row r="21" spans="1:23" ht="15" customHeight="1">
      <c r="A21" s="3">
        <v>6</v>
      </c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70"/>
      <c r="T21" s="70"/>
      <c r="U21" s="69"/>
      <c r="V21" s="69"/>
      <c r="W21" s="69"/>
    </row>
    <row r="22" spans="1:23" ht="15" customHeight="1">
      <c r="A22" s="3">
        <v>7</v>
      </c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70"/>
      <c r="T22" s="70"/>
      <c r="U22" s="69"/>
      <c r="V22" s="69"/>
      <c r="W22" s="69"/>
    </row>
    <row r="23" spans="1:23" ht="15" customHeight="1">
      <c r="A23" s="3">
        <v>8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70"/>
      <c r="T23" s="70"/>
      <c r="U23" s="69"/>
      <c r="V23" s="69"/>
      <c r="W23" s="69"/>
    </row>
    <row r="24" spans="1:23" ht="15" customHeight="1">
      <c r="A24" s="3">
        <v>9</v>
      </c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70"/>
      <c r="T24" s="70"/>
      <c r="U24" s="69"/>
      <c r="V24" s="69"/>
      <c r="W24" s="69"/>
    </row>
    <row r="25" spans="1:23" ht="15" customHeight="1">
      <c r="A25" s="3">
        <v>10</v>
      </c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70"/>
      <c r="T25" s="70"/>
      <c r="U25" s="69"/>
      <c r="V25" s="69"/>
      <c r="W25" s="69"/>
    </row>
    <row r="26" spans="1:23" ht="15" customHeight="1">
      <c r="A26" s="3">
        <v>11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70"/>
      <c r="T26" s="70"/>
      <c r="U26" s="69"/>
      <c r="V26" s="69"/>
      <c r="W26" s="69"/>
    </row>
    <row r="27" spans="1:23" ht="15" customHeight="1">
      <c r="A27" s="3">
        <v>12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70"/>
      <c r="T27" s="70"/>
      <c r="U27" s="69"/>
      <c r="V27" s="69"/>
      <c r="W27" s="69"/>
    </row>
    <row r="28" spans="1:23" ht="15" customHeight="1">
      <c r="A28" s="3">
        <v>13</v>
      </c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70"/>
      <c r="T28" s="70"/>
      <c r="U28" s="69"/>
      <c r="V28" s="69"/>
      <c r="W28" s="69"/>
    </row>
    <row r="29" spans="1:23" ht="15" customHeight="1">
      <c r="A29" s="3">
        <v>14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70"/>
      <c r="T29" s="70"/>
      <c r="U29" s="69"/>
      <c r="V29" s="69"/>
      <c r="W29" s="69"/>
    </row>
    <row r="30" spans="1:23" ht="15" customHeight="1">
      <c r="A30" s="3">
        <v>15</v>
      </c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70"/>
      <c r="T30" s="70"/>
      <c r="U30" s="69"/>
      <c r="V30" s="69"/>
      <c r="W30" s="69"/>
    </row>
    <row r="31" spans="1:23" ht="15" customHeight="1">
      <c r="A31" s="3">
        <v>16</v>
      </c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70"/>
      <c r="T31" s="70"/>
      <c r="U31" s="69"/>
      <c r="V31" s="69"/>
      <c r="W31" s="69"/>
    </row>
    <row r="32" spans="1:23" ht="15" customHeight="1">
      <c r="A32" s="3">
        <v>17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70"/>
      <c r="T32" s="70"/>
      <c r="U32" s="69"/>
      <c r="V32" s="69"/>
      <c r="W32" s="69"/>
    </row>
    <row r="33" spans="1:23" ht="15" customHeight="1">
      <c r="A33" s="3">
        <v>18</v>
      </c>
      <c r="B33" s="69"/>
      <c r="C33" s="69"/>
      <c r="D33" s="69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70"/>
      <c r="T33" s="70"/>
      <c r="U33" s="69"/>
      <c r="V33" s="69"/>
      <c r="W33" s="69"/>
    </row>
    <row r="34" spans="1:23" ht="15" customHeight="1">
      <c r="A34" s="3">
        <v>19</v>
      </c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70"/>
      <c r="T34" s="70"/>
      <c r="U34" s="69"/>
      <c r="V34" s="69"/>
      <c r="W34" s="69"/>
    </row>
    <row r="35" spans="1:23" ht="15" customHeight="1">
      <c r="A35" s="3">
        <v>20</v>
      </c>
      <c r="B35" s="69"/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70"/>
      <c r="T35" s="70"/>
      <c r="U35" s="69"/>
      <c r="V35" s="69"/>
      <c r="W35" s="69"/>
    </row>
    <row r="36" spans="1:23" ht="15" customHeight="1">
      <c r="A36" s="3">
        <v>21</v>
      </c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70"/>
      <c r="T36" s="70"/>
      <c r="U36" s="69"/>
      <c r="V36" s="69"/>
      <c r="W36" s="69"/>
    </row>
    <row r="37" spans="1:23" ht="15" customHeight="1">
      <c r="A37" s="3">
        <v>22</v>
      </c>
      <c r="B37" s="69"/>
      <c r="C37" s="69"/>
      <c r="D37" s="69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70"/>
      <c r="T37" s="70"/>
      <c r="U37" s="69"/>
      <c r="V37" s="69"/>
      <c r="W37" s="69"/>
    </row>
    <row r="38" spans="1:23" ht="15" customHeight="1">
      <c r="A38" s="3">
        <v>23</v>
      </c>
      <c r="B38" s="69"/>
      <c r="C38" s="69"/>
      <c r="D38" s="69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70"/>
      <c r="T38" s="70"/>
      <c r="U38" s="69"/>
      <c r="V38" s="69"/>
      <c r="W38" s="69"/>
    </row>
    <row r="39" spans="1:23" ht="15" customHeight="1">
      <c r="A39" s="3">
        <v>24</v>
      </c>
      <c r="B39" s="69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70"/>
      <c r="T39" s="70"/>
      <c r="U39" s="69"/>
      <c r="V39" s="69"/>
      <c r="W39" s="69"/>
    </row>
    <row r="40" spans="1:23" ht="15" customHeight="1">
      <c r="A40" s="3">
        <v>25</v>
      </c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70"/>
      <c r="T40" s="70"/>
      <c r="U40" s="69"/>
      <c r="V40" s="69"/>
      <c r="W40" s="69"/>
    </row>
    <row r="41" spans="1:23" ht="15" customHeight="1">
      <c r="A41" s="3">
        <v>26</v>
      </c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70"/>
      <c r="T41" s="70"/>
      <c r="U41" s="69"/>
      <c r="V41" s="69"/>
      <c r="W41" s="69"/>
    </row>
    <row r="42" spans="1:23" ht="15" customHeight="1">
      <c r="A42" s="3">
        <v>27</v>
      </c>
      <c r="B42" s="69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70"/>
      <c r="T42" s="70"/>
      <c r="U42" s="69"/>
      <c r="V42" s="69"/>
      <c r="W42" s="69"/>
    </row>
    <row r="43" spans="1:23" ht="15" customHeight="1">
      <c r="A43" s="3">
        <v>28</v>
      </c>
      <c r="B43" s="69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70"/>
      <c r="T43" s="70"/>
      <c r="U43" s="69"/>
      <c r="V43" s="69"/>
      <c r="W43" s="69"/>
    </row>
    <row r="44" spans="1:23" ht="15" customHeight="1">
      <c r="A44" s="3">
        <v>29</v>
      </c>
      <c r="B44" s="69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70"/>
      <c r="T44" s="70"/>
      <c r="U44" s="69"/>
      <c r="V44" s="69"/>
      <c r="W44" s="69"/>
    </row>
    <row r="45" spans="1:23" ht="15" customHeight="1">
      <c r="A45" s="3">
        <v>30</v>
      </c>
      <c r="B45" s="69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70"/>
      <c r="T45" s="70"/>
      <c r="U45" s="69"/>
      <c r="V45" s="69"/>
      <c r="W45" s="69"/>
    </row>
    <row r="46" spans="1:23" ht="15" customHeight="1">
      <c r="A46" s="3">
        <v>31</v>
      </c>
      <c r="B46" s="69"/>
      <c r="C46" s="69"/>
      <c r="D46" s="69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70"/>
      <c r="T46" s="70"/>
      <c r="U46" s="69"/>
      <c r="V46" s="69"/>
      <c r="W46" s="69"/>
    </row>
    <row r="47" spans="1:23" ht="15" customHeight="1">
      <c r="A47" s="3">
        <v>32</v>
      </c>
      <c r="B47" s="69"/>
      <c r="C47" s="69"/>
      <c r="D47" s="69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70"/>
      <c r="T47" s="70"/>
      <c r="U47" s="69"/>
      <c r="V47" s="69"/>
      <c r="W47" s="69"/>
    </row>
    <row r="48" spans="1:23" ht="15" customHeight="1">
      <c r="A48" s="3">
        <v>33</v>
      </c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70"/>
      <c r="T48" s="70"/>
      <c r="U48" s="69"/>
      <c r="V48" s="69"/>
      <c r="W48" s="69"/>
    </row>
    <row r="49" spans="1:23" ht="15" customHeight="1">
      <c r="A49" s="3">
        <v>34</v>
      </c>
      <c r="B49" s="69"/>
      <c r="C49" s="69"/>
      <c r="D49" s="69"/>
      <c r="E49" s="69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70"/>
      <c r="T49" s="70"/>
      <c r="U49" s="69"/>
      <c r="V49" s="69"/>
      <c r="W49" s="69"/>
    </row>
    <row r="50" spans="1:23" ht="15" customHeight="1">
      <c r="A50" s="3">
        <v>35</v>
      </c>
      <c r="B50" s="69"/>
      <c r="C50" s="69"/>
      <c r="D50" s="69"/>
      <c r="E50" s="69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70"/>
      <c r="T50" s="70"/>
      <c r="U50" s="69"/>
      <c r="V50" s="69"/>
      <c r="W50" s="69"/>
    </row>
    <row r="51" spans="1:23" ht="15" customHeight="1">
      <c r="A51" s="3">
        <v>36</v>
      </c>
      <c r="B51" s="69"/>
      <c r="C51" s="69"/>
      <c r="D51" s="69"/>
      <c r="E51" s="69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70"/>
      <c r="T51" s="70"/>
      <c r="U51" s="69"/>
      <c r="V51" s="69"/>
      <c r="W51" s="69"/>
    </row>
    <row r="52" spans="1:23" ht="15" customHeight="1">
      <c r="A52" s="3">
        <v>37</v>
      </c>
      <c r="B52" s="69"/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70"/>
      <c r="T52" s="70"/>
      <c r="U52" s="69"/>
      <c r="V52" s="69"/>
      <c r="W52" s="69"/>
    </row>
    <row r="53" spans="1:23" ht="15" customHeight="1">
      <c r="A53" s="3">
        <v>38</v>
      </c>
      <c r="B53" s="69"/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70"/>
      <c r="T53" s="70"/>
      <c r="U53" s="69"/>
      <c r="V53" s="69"/>
      <c r="W53" s="69"/>
    </row>
    <row r="54" spans="1:23" ht="15" customHeight="1">
      <c r="A54" s="3">
        <v>39</v>
      </c>
      <c r="B54" s="69"/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70"/>
      <c r="T54" s="70"/>
      <c r="U54" s="69"/>
      <c r="V54" s="69"/>
      <c r="W54" s="69"/>
    </row>
    <row r="55" spans="1:23" ht="15" customHeight="1">
      <c r="A55" s="3">
        <v>40</v>
      </c>
      <c r="B55" s="69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70"/>
      <c r="T55" s="70"/>
      <c r="U55" s="69"/>
      <c r="V55" s="69"/>
      <c r="W55" s="69"/>
    </row>
    <row r="56" spans="1:23" ht="15" customHeight="1">
      <c r="A56" s="3">
        <v>41</v>
      </c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70"/>
      <c r="T56" s="70"/>
      <c r="U56" s="69"/>
      <c r="V56" s="69"/>
      <c r="W56" s="69"/>
    </row>
    <row r="57" spans="1:23" ht="15" customHeight="1">
      <c r="A57" s="3">
        <v>42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70"/>
      <c r="T57" s="70"/>
      <c r="U57" s="69"/>
      <c r="V57" s="69"/>
      <c r="W57" s="69"/>
    </row>
    <row r="58" spans="1:23" ht="15" customHeight="1">
      <c r="A58" s="3">
        <v>43</v>
      </c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70"/>
      <c r="T58" s="70"/>
      <c r="U58" s="69"/>
      <c r="V58" s="69"/>
      <c r="W58" s="69"/>
    </row>
    <row r="59" spans="1:23" ht="15" customHeight="1">
      <c r="A59" s="3">
        <v>44</v>
      </c>
      <c r="B59" s="69"/>
      <c r="C59" s="69"/>
      <c r="D59" s="69"/>
      <c r="E59" s="69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70"/>
      <c r="T59" s="70"/>
      <c r="U59" s="69"/>
      <c r="V59" s="69"/>
      <c r="W59" s="69"/>
    </row>
    <row r="60" spans="1:23" ht="15" customHeight="1">
      <c r="A60" s="3">
        <v>45</v>
      </c>
      <c r="B60" s="69"/>
      <c r="C60" s="69"/>
      <c r="D60" s="69"/>
      <c r="E60" s="69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70"/>
      <c r="T60" s="70"/>
      <c r="U60" s="69"/>
      <c r="V60" s="69"/>
      <c r="W60" s="69"/>
    </row>
    <row r="61" spans="1:23" ht="15" customHeight="1">
      <c r="A61" s="3">
        <v>46</v>
      </c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70"/>
      <c r="T61" s="70"/>
      <c r="U61" s="69"/>
      <c r="V61" s="69"/>
      <c r="W61" s="69"/>
    </row>
    <row r="62" spans="1:23" ht="15" customHeight="1">
      <c r="A62" s="3">
        <v>47</v>
      </c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70"/>
      <c r="T62" s="70"/>
      <c r="U62" s="69"/>
      <c r="V62" s="69"/>
      <c r="W62" s="69"/>
    </row>
    <row r="63" spans="1:23" ht="15" customHeight="1">
      <c r="A63" s="3">
        <v>48</v>
      </c>
      <c r="B63" s="69"/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70"/>
      <c r="T63" s="70"/>
      <c r="U63" s="69"/>
      <c r="V63" s="69"/>
      <c r="W63" s="69"/>
    </row>
    <row r="64" spans="1:23" ht="15" customHeight="1">
      <c r="A64" s="3">
        <v>49</v>
      </c>
      <c r="B64" s="69"/>
      <c r="C64" s="69"/>
      <c r="D64" s="69"/>
      <c r="E64" s="69"/>
      <c r="F64" s="69"/>
      <c r="G64" s="69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70"/>
      <c r="T64" s="70"/>
      <c r="U64" s="69"/>
      <c r="V64" s="69"/>
      <c r="W64" s="69"/>
    </row>
    <row r="65" spans="1:23" ht="15" customHeight="1">
      <c r="A65" s="3">
        <v>50</v>
      </c>
      <c r="B65" s="69"/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70"/>
      <c r="T65" s="70"/>
      <c r="U65" s="69"/>
      <c r="V65" s="69"/>
      <c r="W65" s="69"/>
    </row>
    <row r="66" spans="1:23" ht="15" customHeight="1">
      <c r="A66" s="3">
        <v>51</v>
      </c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70"/>
      <c r="T66" s="70"/>
      <c r="U66" s="69"/>
      <c r="V66" s="69"/>
      <c r="W66" s="69"/>
    </row>
    <row r="67" spans="1:23" ht="15" customHeight="1">
      <c r="A67" s="3">
        <v>52</v>
      </c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70"/>
      <c r="T67" s="70"/>
      <c r="U67" s="69"/>
      <c r="V67" s="69"/>
      <c r="W67" s="69"/>
    </row>
    <row r="68" spans="1:23" ht="15" customHeight="1">
      <c r="A68" s="3">
        <v>53</v>
      </c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70"/>
      <c r="T68" s="70"/>
      <c r="U68" s="69"/>
      <c r="V68" s="69"/>
      <c r="W68" s="69"/>
    </row>
    <row r="69" spans="1:23" ht="15" customHeight="1">
      <c r="A69" s="3">
        <v>54</v>
      </c>
      <c r="B69" s="69"/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70"/>
      <c r="T69" s="70"/>
      <c r="U69" s="69"/>
      <c r="V69" s="69"/>
      <c r="W69" s="69"/>
    </row>
    <row r="70" spans="1:23" ht="15" customHeight="1">
      <c r="A70" s="3">
        <v>55</v>
      </c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70"/>
      <c r="T70" s="70"/>
      <c r="U70" s="69"/>
      <c r="V70" s="69"/>
      <c r="W70" s="69"/>
    </row>
    <row r="71" spans="1:23" ht="15" customHeight="1">
      <c r="A71" s="3">
        <v>56</v>
      </c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70"/>
      <c r="T71" s="70"/>
      <c r="U71" s="69"/>
      <c r="V71" s="69"/>
      <c r="W71" s="69"/>
    </row>
    <row r="72" spans="1:23" ht="15" customHeight="1">
      <c r="A72" s="3">
        <v>57</v>
      </c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70"/>
      <c r="T72" s="70"/>
      <c r="U72" s="69"/>
      <c r="V72" s="69"/>
      <c r="W72" s="69"/>
    </row>
    <row r="73" spans="1:23" ht="15" customHeight="1">
      <c r="A73" s="3">
        <v>58</v>
      </c>
      <c r="B73" s="69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70"/>
      <c r="T73" s="70"/>
      <c r="U73" s="69"/>
      <c r="V73" s="69"/>
      <c r="W73" s="69"/>
    </row>
    <row r="74" spans="1:23" ht="15" customHeight="1">
      <c r="A74" s="3">
        <v>59</v>
      </c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70"/>
      <c r="T74" s="70"/>
      <c r="U74" s="69"/>
      <c r="V74" s="69"/>
      <c r="W74" s="69"/>
    </row>
    <row r="75" spans="1:23" ht="15" customHeight="1">
      <c r="A75" s="3">
        <v>60</v>
      </c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70"/>
      <c r="T75" s="70"/>
      <c r="U75" s="69"/>
      <c r="V75" s="69"/>
      <c r="W75" s="69"/>
    </row>
    <row r="76" spans="1:23" ht="15" customHeight="1">
      <c r="A76" s="3">
        <v>61</v>
      </c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70"/>
      <c r="T76" s="70"/>
      <c r="U76" s="69"/>
      <c r="V76" s="69"/>
      <c r="W76" s="69"/>
    </row>
    <row r="77" spans="1:23" ht="15" customHeight="1">
      <c r="A77" s="3">
        <v>62</v>
      </c>
      <c r="B77" s="69"/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70"/>
      <c r="T77" s="70"/>
      <c r="U77" s="69"/>
      <c r="V77" s="69"/>
      <c r="W77" s="69"/>
    </row>
    <row r="78" spans="1:23" ht="15" customHeight="1">
      <c r="A78" s="3">
        <v>63</v>
      </c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70"/>
      <c r="T78" s="70"/>
      <c r="U78" s="69"/>
      <c r="V78" s="69"/>
      <c r="W78" s="69"/>
    </row>
    <row r="79" spans="1:23" ht="15" customHeight="1">
      <c r="A79" s="3">
        <v>64</v>
      </c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70"/>
      <c r="T79" s="70"/>
      <c r="U79" s="69"/>
      <c r="V79" s="69"/>
      <c r="W79" s="69"/>
    </row>
    <row r="80" spans="1:23" ht="15" customHeight="1">
      <c r="A80" s="3">
        <v>65</v>
      </c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70"/>
      <c r="T80" s="70"/>
      <c r="U80" s="69"/>
      <c r="V80" s="69"/>
      <c r="W80" s="69"/>
    </row>
    <row r="81" spans="1:23" ht="15" customHeight="1">
      <c r="A81" s="3">
        <v>66</v>
      </c>
      <c r="B81" s="69"/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70"/>
      <c r="T81" s="70"/>
      <c r="U81" s="69"/>
      <c r="V81" s="69"/>
      <c r="W81" s="69"/>
    </row>
    <row r="82" spans="1:23" ht="15" customHeight="1">
      <c r="A82" s="3">
        <v>67</v>
      </c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70"/>
      <c r="T82" s="70"/>
      <c r="U82" s="69"/>
      <c r="V82" s="69"/>
      <c r="W82" s="69"/>
    </row>
    <row r="83" spans="1:23" ht="15" customHeight="1">
      <c r="A83" s="3">
        <v>68</v>
      </c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70"/>
      <c r="T83" s="70"/>
      <c r="U83" s="69"/>
      <c r="V83" s="69"/>
      <c r="W83" s="69"/>
    </row>
    <row r="84" spans="1:23" ht="15" customHeight="1">
      <c r="A84" s="3">
        <v>69</v>
      </c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70"/>
      <c r="T84" s="70"/>
      <c r="U84" s="69"/>
      <c r="V84" s="69"/>
      <c r="W84" s="69"/>
    </row>
    <row r="85" spans="1:23" ht="15" customHeight="1">
      <c r="A85" s="3">
        <v>70</v>
      </c>
      <c r="B85" s="69"/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70"/>
      <c r="T85" s="70"/>
      <c r="U85" s="69"/>
      <c r="V85" s="69"/>
      <c r="W85" s="69"/>
    </row>
    <row r="86" spans="1:23" ht="15" customHeight="1">
      <c r="A86" s="3">
        <v>71</v>
      </c>
      <c r="B86" s="69"/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70"/>
      <c r="T86" s="70"/>
      <c r="U86" s="69"/>
      <c r="V86" s="69"/>
      <c r="W86" s="69"/>
    </row>
    <row r="87" spans="1:23" ht="15" customHeight="1">
      <c r="A87" s="3">
        <v>72</v>
      </c>
      <c r="B87" s="69"/>
      <c r="C87" s="69"/>
      <c r="D87" s="69"/>
      <c r="E87" s="69"/>
      <c r="F87" s="69"/>
      <c r="G87" s="69"/>
      <c r="H87" s="69"/>
      <c r="I87" s="69"/>
      <c r="J87" s="69"/>
      <c r="K87" s="69"/>
      <c r="L87" s="69"/>
      <c r="M87" s="69"/>
      <c r="N87" s="69"/>
      <c r="O87" s="69"/>
      <c r="P87" s="69"/>
      <c r="Q87" s="69"/>
      <c r="R87" s="69"/>
      <c r="S87" s="70"/>
      <c r="T87" s="70"/>
      <c r="U87" s="69"/>
      <c r="V87" s="69"/>
      <c r="W87" s="69"/>
    </row>
    <row r="88" spans="1:23" ht="15" customHeight="1">
      <c r="A88" s="3">
        <v>73</v>
      </c>
      <c r="B88" s="69"/>
      <c r="C88" s="69"/>
      <c r="D88" s="69"/>
      <c r="E88" s="69"/>
      <c r="F88" s="69"/>
      <c r="G88" s="69"/>
      <c r="H88" s="69"/>
      <c r="I88" s="69"/>
      <c r="J88" s="69"/>
      <c r="K88" s="69"/>
      <c r="L88" s="69"/>
      <c r="M88" s="69"/>
      <c r="N88" s="69"/>
      <c r="O88" s="69"/>
      <c r="P88" s="69"/>
      <c r="Q88" s="69"/>
      <c r="R88" s="69"/>
      <c r="S88" s="70"/>
      <c r="T88" s="70"/>
      <c r="U88" s="69"/>
      <c r="V88" s="69"/>
      <c r="W88" s="69"/>
    </row>
    <row r="89" spans="1:23" ht="15" customHeight="1">
      <c r="A89" s="3">
        <v>74</v>
      </c>
      <c r="B89" s="69"/>
      <c r="C89" s="69"/>
      <c r="D89" s="69"/>
      <c r="E89" s="69"/>
      <c r="F89" s="69"/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70"/>
      <c r="T89" s="70"/>
      <c r="U89" s="69"/>
      <c r="V89" s="69"/>
      <c r="W89" s="69"/>
    </row>
    <row r="90" spans="1:23" ht="15" customHeight="1">
      <c r="A90" s="3">
        <v>75</v>
      </c>
      <c r="B90" s="69"/>
      <c r="C90" s="69"/>
      <c r="D90" s="69"/>
      <c r="E90" s="69"/>
      <c r="F90" s="69"/>
      <c r="G90" s="69"/>
      <c r="H90" s="69"/>
      <c r="I90" s="69"/>
      <c r="J90" s="69"/>
      <c r="K90" s="69"/>
      <c r="L90" s="69"/>
      <c r="M90" s="69"/>
      <c r="N90" s="69"/>
      <c r="O90" s="69"/>
      <c r="P90" s="69"/>
      <c r="Q90" s="69"/>
      <c r="R90" s="69"/>
      <c r="S90" s="70"/>
      <c r="T90" s="70"/>
      <c r="U90" s="69"/>
      <c r="V90" s="69"/>
      <c r="W90" s="69"/>
    </row>
    <row r="91" spans="1:23" ht="15" customHeight="1">
      <c r="A91" s="3">
        <v>76</v>
      </c>
      <c r="B91" s="69"/>
      <c r="C91" s="69"/>
      <c r="D91" s="69"/>
      <c r="E91" s="69"/>
      <c r="F91" s="69"/>
      <c r="G91" s="69"/>
      <c r="H91" s="69"/>
      <c r="I91" s="69"/>
      <c r="J91" s="69"/>
      <c r="K91" s="69"/>
      <c r="L91" s="69"/>
      <c r="M91" s="69"/>
      <c r="N91" s="69"/>
      <c r="O91" s="69"/>
      <c r="P91" s="69"/>
      <c r="Q91" s="69"/>
      <c r="R91" s="69"/>
      <c r="S91" s="70"/>
      <c r="T91" s="70"/>
      <c r="U91" s="69"/>
      <c r="V91" s="69"/>
      <c r="W91" s="69"/>
    </row>
    <row r="92" spans="1:23" ht="15" customHeight="1">
      <c r="A92" s="3">
        <v>77</v>
      </c>
      <c r="B92" s="69"/>
      <c r="C92" s="69"/>
      <c r="D92" s="69"/>
      <c r="E92" s="69"/>
      <c r="F92" s="69"/>
      <c r="G92" s="69"/>
      <c r="H92" s="69"/>
      <c r="I92" s="69"/>
      <c r="J92" s="69"/>
      <c r="K92" s="69"/>
      <c r="L92" s="69"/>
      <c r="M92" s="69"/>
      <c r="N92" s="69"/>
      <c r="O92" s="69"/>
      <c r="P92" s="69"/>
      <c r="Q92" s="69"/>
      <c r="R92" s="69"/>
      <c r="S92" s="70"/>
      <c r="T92" s="70"/>
      <c r="U92" s="69"/>
      <c r="V92" s="69"/>
      <c r="W92" s="69"/>
    </row>
    <row r="93" spans="1:23" ht="15" customHeight="1">
      <c r="A93" s="3">
        <v>78</v>
      </c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69"/>
      <c r="O93" s="69"/>
      <c r="P93" s="69"/>
      <c r="Q93" s="69"/>
      <c r="R93" s="69"/>
      <c r="S93" s="70"/>
      <c r="T93" s="70"/>
      <c r="U93" s="69"/>
      <c r="V93" s="69"/>
      <c r="W93" s="69"/>
    </row>
    <row r="94" spans="1:23" ht="15" customHeight="1">
      <c r="A94" s="3">
        <v>79</v>
      </c>
      <c r="B94" s="69"/>
      <c r="C94" s="69"/>
      <c r="D94" s="69"/>
      <c r="E94" s="69"/>
      <c r="F94" s="69"/>
      <c r="G94" s="69"/>
      <c r="H94" s="69"/>
      <c r="I94" s="69"/>
      <c r="J94" s="69"/>
      <c r="K94" s="69"/>
      <c r="L94" s="69"/>
      <c r="M94" s="69"/>
      <c r="N94" s="69"/>
      <c r="O94" s="69"/>
      <c r="P94" s="69"/>
      <c r="Q94" s="69"/>
      <c r="R94" s="69"/>
      <c r="S94" s="70"/>
      <c r="T94" s="70"/>
      <c r="U94" s="69"/>
      <c r="V94" s="69"/>
      <c r="W94" s="69"/>
    </row>
    <row r="95" spans="1:23" ht="15" customHeight="1">
      <c r="A95" s="3">
        <v>80</v>
      </c>
      <c r="B95" s="69"/>
      <c r="C95" s="69"/>
      <c r="D95" s="69"/>
      <c r="E95" s="69"/>
      <c r="F95" s="69"/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70"/>
      <c r="T95" s="70"/>
      <c r="U95" s="69"/>
      <c r="V95" s="69"/>
      <c r="W95" s="69"/>
    </row>
    <row r="96" spans="1:23" ht="15" customHeight="1">
      <c r="A96" s="3">
        <v>81</v>
      </c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69"/>
      <c r="O96" s="69"/>
      <c r="P96" s="69"/>
      <c r="Q96" s="69"/>
      <c r="R96" s="69"/>
      <c r="S96" s="70"/>
      <c r="T96" s="70"/>
      <c r="U96" s="69"/>
      <c r="V96" s="69"/>
      <c r="W96" s="69"/>
    </row>
    <row r="97" spans="1:23" ht="15" customHeight="1">
      <c r="A97" s="3">
        <v>82</v>
      </c>
      <c r="B97" s="69"/>
      <c r="C97" s="69"/>
      <c r="D97" s="69"/>
      <c r="E97" s="69"/>
      <c r="F97" s="69"/>
      <c r="G97" s="69"/>
      <c r="H97" s="69"/>
      <c r="I97" s="69"/>
      <c r="J97" s="69"/>
      <c r="K97" s="69"/>
      <c r="L97" s="69"/>
      <c r="M97" s="69"/>
      <c r="N97" s="69"/>
      <c r="O97" s="69"/>
      <c r="P97" s="69"/>
      <c r="Q97" s="69"/>
      <c r="R97" s="69"/>
      <c r="S97" s="70"/>
      <c r="T97" s="70"/>
      <c r="U97" s="69"/>
      <c r="V97" s="69"/>
      <c r="W97" s="69"/>
    </row>
    <row r="98" spans="1:23" ht="15" customHeight="1">
      <c r="A98" s="3">
        <v>83</v>
      </c>
      <c r="B98" s="69"/>
      <c r="C98" s="69"/>
      <c r="D98" s="69"/>
      <c r="E98" s="69"/>
      <c r="F98" s="69"/>
      <c r="G98" s="69"/>
      <c r="H98" s="69"/>
      <c r="I98" s="69"/>
      <c r="J98" s="69"/>
      <c r="K98" s="69"/>
      <c r="L98" s="69"/>
      <c r="M98" s="69"/>
      <c r="N98" s="69"/>
      <c r="O98" s="69"/>
      <c r="P98" s="69"/>
      <c r="Q98" s="69"/>
      <c r="R98" s="69"/>
      <c r="S98" s="70"/>
      <c r="T98" s="70"/>
      <c r="U98" s="69"/>
      <c r="V98" s="69"/>
      <c r="W98" s="69"/>
    </row>
    <row r="99" spans="1:23" ht="15" customHeight="1">
      <c r="A99" s="3">
        <v>84</v>
      </c>
      <c r="B99" s="69"/>
      <c r="C99" s="69"/>
      <c r="D99" s="69"/>
      <c r="E99" s="69"/>
      <c r="F99" s="69"/>
      <c r="G99" s="69"/>
      <c r="H99" s="69"/>
      <c r="I99" s="69"/>
      <c r="J99" s="69"/>
      <c r="K99" s="69"/>
      <c r="L99" s="69"/>
      <c r="M99" s="69"/>
      <c r="N99" s="69"/>
      <c r="O99" s="69"/>
      <c r="P99" s="69"/>
      <c r="Q99" s="69"/>
      <c r="R99" s="69"/>
      <c r="S99" s="70"/>
      <c r="T99" s="70"/>
      <c r="U99" s="69"/>
      <c r="V99" s="69"/>
      <c r="W99" s="69"/>
    </row>
    <row r="100" spans="1:23" ht="15" customHeight="1">
      <c r="A100" s="3">
        <v>85</v>
      </c>
      <c r="B100" s="69"/>
      <c r="C100" s="69"/>
      <c r="D100" s="69"/>
      <c r="E100" s="69"/>
      <c r="F100" s="69"/>
      <c r="G100" s="69"/>
      <c r="H100" s="69"/>
      <c r="I100" s="69"/>
      <c r="J100" s="69"/>
      <c r="K100" s="69"/>
      <c r="L100" s="69"/>
      <c r="M100" s="69"/>
      <c r="N100" s="69"/>
      <c r="O100" s="69"/>
      <c r="P100" s="69"/>
      <c r="Q100" s="69"/>
      <c r="R100" s="69"/>
      <c r="S100" s="70"/>
      <c r="T100" s="70"/>
      <c r="U100" s="69"/>
      <c r="V100" s="69"/>
      <c r="W100" s="69"/>
    </row>
    <row r="101" spans="1:23" ht="15" customHeight="1">
      <c r="A101" s="3">
        <v>86</v>
      </c>
      <c r="B101" s="69"/>
      <c r="C101" s="69"/>
      <c r="D101" s="69"/>
      <c r="E101" s="69"/>
      <c r="F101" s="69"/>
      <c r="G101" s="69"/>
      <c r="H101" s="69"/>
      <c r="I101" s="69"/>
      <c r="J101" s="69"/>
      <c r="K101" s="69"/>
      <c r="L101" s="69"/>
      <c r="M101" s="69"/>
      <c r="N101" s="69"/>
      <c r="O101" s="69"/>
      <c r="P101" s="69"/>
      <c r="Q101" s="69"/>
      <c r="R101" s="69"/>
      <c r="S101" s="70"/>
      <c r="T101" s="70"/>
      <c r="U101" s="69"/>
      <c r="V101" s="69"/>
      <c r="W101" s="69"/>
    </row>
    <row r="102" spans="1:23" ht="15" customHeight="1">
      <c r="A102" s="3">
        <v>87</v>
      </c>
      <c r="B102" s="69"/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70"/>
      <c r="T102" s="70"/>
      <c r="U102" s="69"/>
      <c r="V102" s="69"/>
      <c r="W102" s="69"/>
    </row>
    <row r="103" spans="1:23" ht="15" customHeight="1">
      <c r="A103" s="3">
        <v>88</v>
      </c>
      <c r="B103" s="69"/>
      <c r="C103" s="69"/>
      <c r="D103" s="69"/>
      <c r="E103" s="69"/>
      <c r="F103" s="69"/>
      <c r="G103" s="69"/>
      <c r="H103" s="69"/>
      <c r="I103" s="69"/>
      <c r="J103" s="69"/>
      <c r="K103" s="69"/>
      <c r="L103" s="69"/>
      <c r="M103" s="69"/>
      <c r="N103" s="69"/>
      <c r="O103" s="69"/>
      <c r="P103" s="69"/>
      <c r="Q103" s="69"/>
      <c r="R103" s="69"/>
      <c r="S103" s="70"/>
      <c r="T103" s="70"/>
      <c r="U103" s="69"/>
      <c r="V103" s="69"/>
      <c r="W103" s="69"/>
    </row>
    <row r="104" spans="1:23" ht="15" customHeight="1">
      <c r="A104" s="3">
        <v>89</v>
      </c>
      <c r="B104" s="69"/>
      <c r="C104" s="69"/>
      <c r="D104" s="69"/>
      <c r="E104" s="69"/>
      <c r="F104" s="69"/>
      <c r="G104" s="69"/>
      <c r="H104" s="69"/>
      <c r="I104" s="69"/>
      <c r="J104" s="69"/>
      <c r="K104" s="69"/>
      <c r="L104" s="69"/>
      <c r="M104" s="69"/>
      <c r="N104" s="69"/>
      <c r="O104" s="69"/>
      <c r="P104" s="69"/>
      <c r="Q104" s="69"/>
      <c r="R104" s="69"/>
      <c r="S104" s="70"/>
      <c r="T104" s="70"/>
      <c r="U104" s="69"/>
      <c r="V104" s="69"/>
      <c r="W104" s="69"/>
    </row>
    <row r="105" spans="1:23" ht="15" customHeight="1">
      <c r="A105" s="3">
        <v>90</v>
      </c>
      <c r="B105" s="69"/>
      <c r="C105" s="69"/>
      <c r="D105" s="69"/>
      <c r="E105" s="69"/>
      <c r="F105" s="69"/>
      <c r="G105" s="69"/>
      <c r="H105" s="69"/>
      <c r="I105" s="69"/>
      <c r="J105" s="69"/>
      <c r="K105" s="69"/>
      <c r="L105" s="69"/>
      <c r="M105" s="69"/>
      <c r="N105" s="69"/>
      <c r="O105" s="69"/>
      <c r="P105" s="69"/>
      <c r="Q105" s="69"/>
      <c r="R105" s="69"/>
      <c r="S105" s="70"/>
      <c r="T105" s="70"/>
      <c r="U105" s="69"/>
      <c r="V105" s="69"/>
      <c r="W105" s="69"/>
    </row>
    <row r="106" spans="1:23" ht="15" customHeight="1">
      <c r="A106" s="3">
        <v>91</v>
      </c>
      <c r="B106" s="69"/>
      <c r="C106" s="69"/>
      <c r="D106" s="69"/>
      <c r="E106" s="69"/>
      <c r="F106" s="69"/>
      <c r="G106" s="69"/>
      <c r="H106" s="69"/>
      <c r="I106" s="69"/>
      <c r="J106" s="69"/>
      <c r="K106" s="69"/>
      <c r="L106" s="69"/>
      <c r="M106" s="69"/>
      <c r="N106" s="69"/>
      <c r="O106" s="69"/>
      <c r="P106" s="69"/>
      <c r="Q106" s="69"/>
      <c r="R106" s="69"/>
      <c r="S106" s="70"/>
      <c r="T106" s="70"/>
      <c r="U106" s="69"/>
      <c r="V106" s="69"/>
      <c r="W106" s="69"/>
    </row>
    <row r="107" spans="1:23" ht="15" customHeight="1">
      <c r="A107" s="3">
        <v>92</v>
      </c>
      <c r="B107" s="69"/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70"/>
      <c r="T107" s="70"/>
      <c r="U107" s="69"/>
      <c r="V107" s="69"/>
      <c r="W107" s="69"/>
    </row>
    <row r="108" spans="1:23" ht="15" customHeight="1">
      <c r="A108" s="3">
        <v>93</v>
      </c>
      <c r="B108" s="69"/>
      <c r="C108" s="69"/>
      <c r="D108" s="69"/>
      <c r="E108" s="69"/>
      <c r="F108" s="69"/>
      <c r="G108" s="69"/>
      <c r="H108" s="69"/>
      <c r="I108" s="69"/>
      <c r="J108" s="69"/>
      <c r="K108" s="69"/>
      <c r="L108" s="69"/>
      <c r="M108" s="69"/>
      <c r="N108" s="69"/>
      <c r="O108" s="69"/>
      <c r="P108" s="69"/>
      <c r="Q108" s="69"/>
      <c r="R108" s="69"/>
      <c r="S108" s="70"/>
      <c r="T108" s="70"/>
      <c r="U108" s="69"/>
      <c r="V108" s="69"/>
      <c r="W108" s="69"/>
    </row>
    <row r="109" spans="1:23" ht="15" customHeight="1">
      <c r="A109" s="3">
        <v>94</v>
      </c>
      <c r="B109" s="69"/>
      <c r="C109" s="69"/>
      <c r="D109" s="69"/>
      <c r="E109" s="69"/>
      <c r="F109" s="69"/>
      <c r="G109" s="69"/>
      <c r="H109" s="69"/>
      <c r="I109" s="69"/>
      <c r="J109" s="69"/>
      <c r="K109" s="69"/>
      <c r="L109" s="69"/>
      <c r="M109" s="69"/>
      <c r="N109" s="69"/>
      <c r="O109" s="69"/>
      <c r="P109" s="69"/>
      <c r="Q109" s="69"/>
      <c r="R109" s="69"/>
      <c r="S109" s="70"/>
      <c r="T109" s="70"/>
      <c r="U109" s="69"/>
      <c r="V109" s="69"/>
      <c r="W109" s="69"/>
    </row>
    <row r="110" spans="1:23" ht="15" customHeight="1">
      <c r="A110" s="3">
        <v>95</v>
      </c>
      <c r="B110" s="69"/>
      <c r="C110" s="69"/>
      <c r="D110" s="69"/>
      <c r="E110" s="69"/>
      <c r="F110" s="69"/>
      <c r="G110" s="69"/>
      <c r="H110" s="69"/>
      <c r="I110" s="69"/>
      <c r="J110" s="69"/>
      <c r="K110" s="69"/>
      <c r="L110" s="69"/>
      <c r="M110" s="69"/>
      <c r="N110" s="69"/>
      <c r="O110" s="69"/>
      <c r="P110" s="69"/>
      <c r="Q110" s="69"/>
      <c r="R110" s="69"/>
      <c r="S110" s="70"/>
      <c r="T110" s="70"/>
      <c r="U110" s="69"/>
      <c r="V110" s="69"/>
      <c r="W110" s="69"/>
    </row>
    <row r="111" spans="1:23" ht="15" customHeight="1">
      <c r="A111" s="3">
        <v>96</v>
      </c>
      <c r="B111" s="69"/>
      <c r="C111" s="69"/>
      <c r="D111" s="69"/>
      <c r="E111" s="69"/>
      <c r="F111" s="69"/>
      <c r="G111" s="69"/>
      <c r="H111" s="69"/>
      <c r="I111" s="69"/>
      <c r="J111" s="69"/>
      <c r="K111" s="69"/>
      <c r="L111" s="69"/>
      <c r="M111" s="69"/>
      <c r="N111" s="69"/>
      <c r="O111" s="69"/>
      <c r="P111" s="69"/>
      <c r="Q111" s="69"/>
      <c r="R111" s="69"/>
      <c r="S111" s="70"/>
      <c r="T111" s="70"/>
      <c r="U111" s="69"/>
      <c r="V111" s="69"/>
      <c r="W111" s="69"/>
    </row>
    <row r="112" spans="1:23" ht="15" customHeight="1">
      <c r="A112" s="3">
        <v>97</v>
      </c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69"/>
      <c r="O112" s="69"/>
      <c r="P112" s="69"/>
      <c r="Q112" s="69"/>
      <c r="R112" s="69"/>
      <c r="S112" s="70"/>
      <c r="T112" s="70"/>
      <c r="U112" s="69"/>
      <c r="V112" s="69"/>
      <c r="W112" s="69"/>
    </row>
    <row r="113" spans="1:23" ht="15" customHeight="1">
      <c r="A113" s="3">
        <v>98</v>
      </c>
      <c r="B113" s="69"/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70"/>
      <c r="T113" s="70"/>
      <c r="U113" s="69"/>
      <c r="V113" s="69"/>
      <c r="W113" s="69"/>
    </row>
    <row r="114" spans="1:23" ht="15" customHeight="1">
      <c r="A114" s="3">
        <v>99</v>
      </c>
      <c r="B114" s="69"/>
      <c r="C114" s="69"/>
      <c r="D114" s="69"/>
      <c r="E114" s="69"/>
      <c r="F114" s="69"/>
      <c r="G114" s="69"/>
      <c r="H114" s="69"/>
      <c r="I114" s="69"/>
      <c r="J114" s="69"/>
      <c r="K114" s="69"/>
      <c r="L114" s="69"/>
      <c r="M114" s="69"/>
      <c r="N114" s="69"/>
      <c r="O114" s="69"/>
      <c r="P114" s="69"/>
      <c r="Q114" s="69"/>
      <c r="R114" s="69"/>
      <c r="S114" s="70"/>
      <c r="T114" s="70"/>
      <c r="U114" s="69"/>
      <c r="V114" s="69"/>
      <c r="W114" s="69"/>
    </row>
    <row r="115" spans="1:23" ht="15" customHeight="1">
      <c r="A115" s="3">
        <v>100</v>
      </c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69"/>
      <c r="O115" s="69"/>
      <c r="P115" s="69"/>
      <c r="Q115" s="69"/>
      <c r="R115" s="69"/>
      <c r="S115" s="70"/>
      <c r="T115" s="70"/>
      <c r="U115" s="69"/>
      <c r="V115" s="69"/>
      <c r="W115" s="69"/>
    </row>
    <row r="116" spans="1:23" s="71" customFormat="1"/>
    <row r="117" spans="1:23" s="71" customFormat="1"/>
    <row r="118" spans="1:23" s="71" customFormat="1"/>
    <row r="119" spans="1:23" s="71" customFormat="1"/>
    <row r="120" spans="1:23" s="71" customFormat="1"/>
    <row r="121" spans="1:23" s="71" customFormat="1"/>
    <row r="122" spans="1:23" s="71" customFormat="1"/>
    <row r="123" spans="1:23" s="71" customFormat="1"/>
    <row r="124" spans="1:23" s="71" customFormat="1"/>
    <row r="125" spans="1:23" s="71" customFormat="1"/>
    <row r="126" spans="1:23" s="71" customFormat="1"/>
    <row r="127" spans="1:23" s="71" customFormat="1"/>
    <row r="128" spans="1:23" s="71" customFormat="1"/>
    <row r="129" s="71" customFormat="1"/>
    <row r="130" s="71" customFormat="1"/>
    <row r="131" s="71" customFormat="1"/>
    <row r="132" s="71" customFormat="1"/>
    <row r="133" s="71" customFormat="1"/>
    <row r="134" s="71" customFormat="1"/>
    <row r="135" s="71" customFormat="1"/>
    <row r="136" s="71" customFormat="1"/>
    <row r="137" s="71" customFormat="1"/>
    <row r="138" s="71" customFormat="1"/>
    <row r="139" s="71" customFormat="1"/>
    <row r="140" s="71" customFormat="1"/>
    <row r="141" s="71" customFormat="1"/>
    <row r="142" s="71" customFormat="1"/>
    <row r="143" s="71" customFormat="1"/>
    <row r="144" s="71" customFormat="1"/>
    <row r="145" s="71" customFormat="1"/>
    <row r="146" s="71" customFormat="1"/>
    <row r="147" s="71" customFormat="1"/>
    <row r="148" s="71" customFormat="1"/>
    <row r="149" s="71" customFormat="1"/>
    <row r="150" s="71" customFormat="1"/>
    <row r="151" s="71" customFormat="1"/>
    <row r="152" s="71" customFormat="1"/>
    <row r="153" s="71" customFormat="1"/>
    <row r="154" s="71" customFormat="1"/>
    <row r="155" s="71" customFormat="1"/>
    <row r="156" s="71" customFormat="1"/>
    <row r="157" s="71" customFormat="1"/>
    <row r="158" s="71" customFormat="1"/>
    <row r="159" s="71" customFormat="1"/>
    <row r="160" s="71" customFormat="1"/>
    <row r="161" s="71" customFormat="1"/>
    <row r="162" s="71" customFormat="1"/>
    <row r="163" s="71" customFormat="1"/>
    <row r="164" s="71" customFormat="1"/>
    <row r="165" s="71" customFormat="1"/>
    <row r="166" s="71" customFormat="1"/>
    <row r="167" s="71" customFormat="1"/>
    <row r="168" s="71" customFormat="1"/>
    <row r="169" s="71" customFormat="1"/>
    <row r="170" s="71" customFormat="1"/>
    <row r="171" s="71" customFormat="1"/>
    <row r="172" s="71" customFormat="1"/>
    <row r="173" s="71" customFormat="1"/>
    <row r="174" s="71" customFormat="1"/>
    <row r="175" s="71" customFormat="1"/>
    <row r="176" s="71" customFormat="1"/>
    <row r="177" s="71" customFormat="1"/>
    <row r="178" s="71" customFormat="1"/>
    <row r="179" s="71" customFormat="1"/>
    <row r="180" s="71" customFormat="1"/>
    <row r="181" s="71" customFormat="1"/>
    <row r="182" s="71" customFormat="1"/>
    <row r="183" s="71" customFormat="1"/>
    <row r="184" s="71" customFormat="1"/>
    <row r="185" s="71" customFormat="1"/>
    <row r="186" s="71" customFormat="1"/>
    <row r="187" s="71" customFormat="1"/>
    <row r="188" s="71" customFormat="1"/>
    <row r="189" s="71" customFormat="1"/>
    <row r="190" s="71" customFormat="1"/>
    <row r="191" s="71" customFormat="1"/>
    <row r="192" s="71" customFormat="1"/>
    <row r="193" s="71" customFormat="1"/>
    <row r="194" s="71" customFormat="1"/>
    <row r="195" s="71" customFormat="1"/>
    <row r="196" s="71" customFormat="1"/>
    <row r="197" s="71" customFormat="1"/>
    <row r="198" s="71" customFormat="1"/>
    <row r="199" s="71" customFormat="1"/>
    <row r="200" s="71" customFormat="1"/>
    <row r="201" s="71" customFormat="1"/>
    <row r="202" s="71" customFormat="1"/>
    <row r="203" s="71" customFormat="1"/>
    <row r="204" s="71" customFormat="1"/>
    <row r="205" s="71" customFormat="1"/>
    <row r="206" s="71" customFormat="1"/>
    <row r="207" s="71" customFormat="1"/>
    <row r="208" s="71" customFormat="1"/>
    <row r="209" s="71" customFormat="1"/>
    <row r="210" s="71" customFormat="1"/>
    <row r="211" s="71" customFormat="1"/>
    <row r="212" s="71" customFormat="1"/>
    <row r="213" s="71" customFormat="1"/>
    <row r="214" s="71" customFormat="1"/>
    <row r="215" s="71" customFormat="1"/>
    <row r="216" s="71" customFormat="1"/>
    <row r="217" s="71" customFormat="1"/>
    <row r="218" s="71" customFormat="1"/>
    <row r="219" s="71" customFormat="1"/>
    <row r="220" s="71" customFormat="1"/>
    <row r="221" s="71" customFormat="1"/>
    <row r="222" s="71" customFormat="1"/>
    <row r="223" s="71" customFormat="1"/>
    <row r="224" s="71" customFormat="1"/>
    <row r="225" s="71" customFormat="1"/>
    <row r="226" s="71" customFormat="1"/>
    <row r="227" s="71" customFormat="1"/>
    <row r="228" s="71" customFormat="1"/>
    <row r="229" s="71" customFormat="1"/>
    <row r="230" s="71" customFormat="1"/>
    <row r="231" s="71" customFormat="1"/>
    <row r="232" s="71" customFormat="1"/>
    <row r="233" s="71" customFormat="1"/>
    <row r="234" s="71" customFormat="1"/>
    <row r="235" s="71" customFormat="1"/>
    <row r="236" s="71" customFormat="1"/>
    <row r="237" s="71" customFormat="1"/>
    <row r="238" s="71" customFormat="1"/>
    <row r="239" s="71" customFormat="1"/>
    <row r="240" s="71" customFormat="1"/>
    <row r="241" s="71" customFormat="1"/>
    <row r="242" s="71" customFormat="1"/>
    <row r="243" s="71" customFormat="1"/>
    <row r="244" s="71" customFormat="1"/>
    <row r="245" s="71" customFormat="1"/>
    <row r="246" s="71" customFormat="1"/>
    <row r="247" s="71" customFormat="1"/>
    <row r="248" s="71" customFormat="1"/>
    <row r="249" s="71" customFormat="1"/>
    <row r="250" s="71" customFormat="1"/>
    <row r="251" s="71" customFormat="1"/>
    <row r="252" s="71" customFormat="1"/>
    <row r="253" s="71" customFormat="1"/>
    <row r="254" s="71" customFormat="1"/>
    <row r="255" s="71" customFormat="1"/>
    <row r="256" s="71" customFormat="1"/>
    <row r="257" s="71" customFormat="1"/>
    <row r="258" s="71" customFormat="1"/>
    <row r="259" s="71" customFormat="1"/>
    <row r="260" s="71" customFormat="1"/>
    <row r="261" s="71" customFormat="1"/>
    <row r="262" s="71" customFormat="1"/>
    <row r="263" s="71" customFormat="1"/>
    <row r="264" s="71" customFormat="1"/>
    <row r="265" s="71" customFormat="1"/>
    <row r="266" s="71" customFormat="1"/>
    <row r="267" s="71" customFormat="1"/>
    <row r="268" s="71" customFormat="1"/>
    <row r="269" s="71" customFormat="1"/>
    <row r="270" s="71" customFormat="1"/>
    <row r="271" s="71" customFormat="1"/>
    <row r="272" s="71" customFormat="1"/>
    <row r="273" s="71" customFormat="1"/>
    <row r="274" s="71" customFormat="1"/>
    <row r="275" s="71" customFormat="1"/>
    <row r="276" s="71" customFormat="1"/>
    <row r="277" s="71" customFormat="1"/>
    <row r="278" s="71" customFormat="1"/>
    <row r="279" s="71" customFormat="1"/>
    <row r="280" s="71" customFormat="1"/>
    <row r="281" s="71" customFormat="1"/>
    <row r="282" s="71" customFormat="1"/>
    <row r="283" s="71" customFormat="1"/>
    <row r="284" s="71" customFormat="1"/>
    <row r="285" s="71" customFormat="1"/>
    <row r="286" s="71" customFormat="1"/>
    <row r="287" s="71" customFormat="1"/>
    <row r="288" s="71" customFormat="1"/>
    <row r="289" s="71" customFormat="1"/>
    <row r="290" s="71" customFormat="1"/>
    <row r="291" s="71" customFormat="1"/>
    <row r="292" s="71" customFormat="1"/>
    <row r="293" s="71" customFormat="1"/>
    <row r="294" s="71" customFormat="1"/>
    <row r="295" s="71" customFormat="1"/>
    <row r="296" s="71" customFormat="1"/>
    <row r="297" s="71" customFormat="1"/>
    <row r="298" s="71" customFormat="1"/>
    <row r="299" s="71" customFormat="1"/>
    <row r="300" s="71" customFormat="1"/>
    <row r="301" s="71" customFormat="1"/>
    <row r="302" s="71" customFormat="1"/>
    <row r="303" s="71" customFormat="1"/>
    <row r="304" s="71" customFormat="1"/>
    <row r="305" s="71" customFormat="1"/>
    <row r="306" s="71" customFormat="1"/>
    <row r="307" s="71" customFormat="1"/>
    <row r="308" s="71" customFormat="1"/>
    <row r="309" s="71" customFormat="1"/>
    <row r="310" s="71" customFormat="1"/>
    <row r="311" s="71" customFormat="1"/>
    <row r="312" s="71" customFormat="1"/>
    <row r="313" s="71" customFormat="1"/>
    <row r="314" s="71" customFormat="1"/>
    <row r="315" s="71" customFormat="1"/>
    <row r="316" s="71" customFormat="1"/>
    <row r="317" s="71" customFormat="1"/>
    <row r="318" s="71" customFormat="1"/>
    <row r="319" s="71" customFormat="1"/>
    <row r="320" s="71" customFormat="1"/>
    <row r="321" s="71" customFormat="1"/>
    <row r="322" s="71" customFormat="1"/>
    <row r="323" s="71" customFormat="1"/>
    <row r="324" s="71" customFormat="1"/>
    <row r="325" s="71" customFormat="1"/>
    <row r="326" s="71" customFormat="1"/>
    <row r="327" s="71" customFormat="1"/>
    <row r="328" s="71" customFormat="1"/>
    <row r="329" s="71" customFormat="1"/>
    <row r="330" s="71" customFormat="1"/>
    <row r="331" s="71" customFormat="1"/>
    <row r="332" s="71" customFormat="1"/>
    <row r="333" s="71" customFormat="1"/>
    <row r="334" s="71" customFormat="1"/>
    <row r="335" s="71" customFormat="1"/>
    <row r="336" s="71" customFormat="1"/>
    <row r="337" s="71" customFormat="1"/>
    <row r="338" s="71" customFormat="1"/>
    <row r="339" s="71" customFormat="1"/>
    <row r="340" s="71" customFormat="1"/>
    <row r="341" s="71" customFormat="1"/>
    <row r="342" s="71" customFormat="1"/>
    <row r="343" s="71" customFormat="1"/>
    <row r="344" s="71" customFormat="1"/>
    <row r="345" s="71" customFormat="1"/>
    <row r="346" s="71" customFormat="1"/>
    <row r="347" s="71" customFormat="1"/>
    <row r="348" s="71" customFormat="1"/>
    <row r="349" s="71" customFormat="1"/>
    <row r="350" s="71" customFormat="1"/>
    <row r="351" s="71" customFormat="1"/>
    <row r="352" s="71" customFormat="1"/>
    <row r="353" s="71" customFormat="1"/>
    <row r="354" s="71" customFormat="1"/>
    <row r="355" s="71" customFormat="1"/>
    <row r="356" s="71" customFormat="1"/>
    <row r="357" s="71" customFormat="1"/>
    <row r="358" s="71" customFormat="1"/>
    <row r="359" s="71" customFormat="1"/>
    <row r="360" s="71" customFormat="1"/>
    <row r="361" s="71" customFormat="1"/>
    <row r="362" s="71" customFormat="1"/>
    <row r="363" s="71" customFormat="1"/>
    <row r="364" s="71" customFormat="1"/>
    <row r="365" s="71" customFormat="1"/>
    <row r="366" s="71" customFormat="1"/>
    <row r="367" s="71" customFormat="1"/>
    <row r="368" s="71" customFormat="1"/>
    <row r="369" s="71" customFormat="1"/>
    <row r="370" s="71" customFormat="1"/>
    <row r="371" s="71" customFormat="1"/>
    <row r="372" s="71" customFormat="1"/>
    <row r="373" s="71" customFormat="1"/>
    <row r="374" s="71" customFormat="1"/>
    <row r="375" s="71" customFormat="1"/>
    <row r="376" s="71" customFormat="1"/>
    <row r="377" s="71" customFormat="1"/>
    <row r="378" s="71" customFormat="1"/>
    <row r="379" s="71" customFormat="1"/>
    <row r="380" s="71" customFormat="1"/>
    <row r="381" s="71" customFormat="1"/>
    <row r="382" s="71" customFormat="1"/>
    <row r="383" s="71" customFormat="1"/>
    <row r="384" s="71" customFormat="1"/>
    <row r="385" s="71" customFormat="1"/>
    <row r="386" s="71" customFormat="1"/>
    <row r="387" s="71" customFormat="1"/>
    <row r="388" s="71" customFormat="1"/>
    <row r="389" s="71" customFormat="1"/>
    <row r="390" s="71" customFormat="1"/>
    <row r="391" s="71" customFormat="1"/>
    <row r="392" s="71" customFormat="1"/>
    <row r="393" s="71" customFormat="1"/>
    <row r="394" s="71" customFormat="1"/>
    <row r="395" s="71" customFormat="1"/>
    <row r="396" s="71" customFormat="1"/>
    <row r="397" s="71" customFormat="1"/>
    <row r="398" s="71" customFormat="1"/>
    <row r="399" s="71" customFormat="1"/>
    <row r="400" s="71" customFormat="1"/>
    <row r="401" s="71" customFormat="1"/>
    <row r="402" s="71" customFormat="1"/>
    <row r="403" s="71" customFormat="1"/>
    <row r="404" s="71" customFormat="1"/>
    <row r="405" s="71" customFormat="1"/>
    <row r="406" s="71" customFormat="1"/>
    <row r="407" s="71" customFormat="1"/>
    <row r="408" s="71" customFormat="1"/>
    <row r="409" s="71" customFormat="1"/>
    <row r="410" s="71" customFormat="1"/>
    <row r="411" s="71" customFormat="1"/>
    <row r="412" s="71" customFormat="1"/>
    <row r="413" s="71" customFormat="1"/>
    <row r="414" s="71" customFormat="1"/>
    <row r="415" s="71" customFormat="1"/>
    <row r="416" s="71" customFormat="1"/>
    <row r="417" s="71" customFormat="1"/>
    <row r="418" s="71" customFormat="1"/>
    <row r="419" s="71" customFormat="1"/>
    <row r="420" s="71" customFormat="1"/>
    <row r="421" s="71" customFormat="1"/>
    <row r="422" s="71" customFormat="1"/>
    <row r="423" s="71" customFormat="1"/>
    <row r="424" s="71" customFormat="1"/>
    <row r="425" s="71" customFormat="1"/>
    <row r="426" s="71" customFormat="1"/>
    <row r="427" s="71" customFormat="1"/>
    <row r="428" s="71" customFormat="1"/>
    <row r="429" s="71" customFormat="1"/>
    <row r="430" s="71" customFormat="1"/>
    <row r="431" s="71" customFormat="1"/>
    <row r="432" s="71" customFormat="1"/>
    <row r="433" s="71" customFormat="1"/>
    <row r="434" s="71" customFormat="1"/>
    <row r="435" s="71" customFormat="1"/>
    <row r="436" s="71" customFormat="1"/>
    <row r="437" s="71" customFormat="1"/>
    <row r="438" s="71" customFormat="1"/>
    <row r="439" s="71" customFormat="1"/>
    <row r="440" s="71" customFormat="1"/>
    <row r="441" s="71" customFormat="1"/>
    <row r="442" s="71" customFormat="1"/>
    <row r="443" s="71" customFormat="1"/>
    <row r="444" s="71" customFormat="1"/>
    <row r="445" s="71" customFormat="1"/>
    <row r="446" s="71" customFormat="1"/>
    <row r="447" s="71" customFormat="1"/>
    <row r="448" s="71" customFormat="1"/>
    <row r="449" s="71" customFormat="1"/>
    <row r="450" s="71" customFormat="1"/>
    <row r="451" s="71" customFormat="1"/>
    <row r="452" s="71" customFormat="1"/>
    <row r="453" s="71" customFormat="1"/>
    <row r="454" s="71" customFormat="1"/>
    <row r="455" s="71" customFormat="1"/>
    <row r="456" s="71" customFormat="1"/>
    <row r="457" s="71" customFormat="1"/>
    <row r="458" s="71" customFormat="1"/>
    <row r="459" s="71" customFormat="1"/>
    <row r="460" s="71" customFormat="1"/>
    <row r="461" s="71" customFormat="1"/>
    <row r="462" s="71" customFormat="1"/>
    <row r="463" s="71" customFormat="1"/>
    <row r="464" s="71" customFormat="1"/>
    <row r="465" s="71" customFormat="1"/>
    <row r="466" s="71" customFormat="1"/>
    <row r="467" s="71" customFormat="1"/>
    <row r="468" s="71" customFormat="1"/>
    <row r="469" s="71" customFormat="1"/>
    <row r="470" s="71" customFormat="1"/>
    <row r="471" s="71" customFormat="1"/>
    <row r="472" s="71" customFormat="1"/>
    <row r="473" s="71" customFormat="1"/>
    <row r="474" s="71" customFormat="1"/>
    <row r="475" s="71" customFormat="1"/>
    <row r="476" s="71" customFormat="1"/>
    <row r="477" s="71" customFormat="1"/>
    <row r="478" s="71" customFormat="1"/>
    <row r="479" s="71" customFormat="1"/>
    <row r="480" s="71" customFormat="1"/>
    <row r="481" s="71" customFormat="1"/>
    <row r="482" s="71" customFormat="1"/>
    <row r="483" s="71" customFormat="1"/>
    <row r="484" s="71" customFormat="1"/>
    <row r="485" s="71" customFormat="1"/>
    <row r="486" s="71" customFormat="1"/>
    <row r="487" s="71" customFormat="1"/>
    <row r="488" s="71" customFormat="1"/>
    <row r="489" s="71" customFormat="1"/>
    <row r="490" s="71" customFormat="1"/>
    <row r="491" s="71" customFormat="1"/>
    <row r="492" s="71" customFormat="1"/>
    <row r="493" s="71" customFormat="1"/>
    <row r="494" s="71" customFormat="1"/>
    <row r="495" s="71" customFormat="1"/>
    <row r="496" s="71" customFormat="1"/>
    <row r="497" s="71" customFormat="1"/>
    <row r="498" s="71" customFormat="1"/>
    <row r="499" s="71" customFormat="1"/>
    <row r="500" s="71" customFormat="1"/>
    <row r="501" s="71" customFormat="1"/>
    <row r="502" s="71" customFormat="1"/>
    <row r="503" s="71" customFormat="1"/>
    <row r="504" s="71" customFormat="1"/>
    <row r="505" s="71" customFormat="1"/>
    <row r="506" s="71" customFormat="1"/>
    <row r="507" s="71" customFormat="1"/>
    <row r="508" s="71" customFormat="1"/>
    <row r="509" s="71" customFormat="1"/>
    <row r="510" s="71" customFormat="1"/>
    <row r="511" s="71" customFormat="1"/>
    <row r="512" s="71" customFormat="1"/>
    <row r="513" s="71" customFormat="1"/>
    <row r="514" s="71" customFormat="1"/>
    <row r="515" s="71" customFormat="1"/>
    <row r="516" s="71" customFormat="1"/>
    <row r="517" s="71" customFormat="1"/>
    <row r="518" s="71" customFormat="1"/>
    <row r="519" s="71" customFormat="1"/>
    <row r="520" s="71" customFormat="1"/>
    <row r="521" s="71" customFormat="1"/>
    <row r="522" s="71" customFormat="1"/>
    <row r="523" s="71" customFormat="1"/>
    <row r="524" s="71" customFormat="1"/>
    <row r="525" s="71" customFormat="1"/>
    <row r="526" s="71" customFormat="1"/>
    <row r="527" s="71" customFormat="1"/>
    <row r="528" s="71" customFormat="1"/>
    <row r="529" s="71" customFormat="1"/>
    <row r="530" s="71" customFormat="1"/>
    <row r="531" s="71" customFormat="1"/>
    <row r="532" s="71" customFormat="1"/>
    <row r="533" s="71" customFormat="1"/>
    <row r="534" s="71" customFormat="1"/>
    <row r="535" s="71" customFormat="1"/>
    <row r="536" s="71" customFormat="1"/>
    <row r="537" s="71" customFormat="1"/>
    <row r="538" s="71" customFormat="1"/>
    <row r="539" s="71" customFormat="1"/>
    <row r="540" s="71" customFormat="1"/>
    <row r="541" s="71" customFormat="1"/>
    <row r="542" s="71" customFormat="1"/>
    <row r="543" s="71" customFormat="1"/>
    <row r="544" s="71" customFormat="1"/>
    <row r="545" s="71" customFormat="1"/>
    <row r="546" s="71" customFormat="1"/>
    <row r="547" s="71" customFormat="1"/>
    <row r="548" s="71" customFormat="1"/>
    <row r="549" s="71" customFormat="1"/>
    <row r="550" s="71" customFormat="1"/>
    <row r="551" s="71" customFormat="1"/>
    <row r="552" s="71" customFormat="1"/>
    <row r="553" s="71" customFormat="1"/>
    <row r="554" s="71" customFormat="1"/>
    <row r="555" s="71" customFormat="1"/>
    <row r="556" s="71" customFormat="1"/>
    <row r="557" s="71" customFormat="1"/>
    <row r="558" s="71" customFormat="1"/>
    <row r="559" s="71" customFormat="1"/>
    <row r="560" s="71" customFormat="1"/>
    <row r="561" s="71" customFormat="1"/>
    <row r="562" s="71" customFormat="1"/>
    <row r="563" s="71" customFormat="1"/>
    <row r="564" s="71" customFormat="1"/>
    <row r="565" s="71" customFormat="1"/>
    <row r="566" s="71" customFormat="1"/>
    <row r="567" s="71" customFormat="1"/>
    <row r="568" s="71" customFormat="1"/>
    <row r="569" s="71" customFormat="1"/>
    <row r="570" s="71" customFormat="1"/>
    <row r="571" s="71" customFormat="1"/>
    <row r="572" s="71" customFormat="1"/>
    <row r="573" s="71" customFormat="1"/>
    <row r="574" s="71" customFormat="1"/>
    <row r="575" s="71" customFormat="1"/>
    <row r="576" s="71" customFormat="1"/>
    <row r="577" s="71" customFormat="1"/>
    <row r="578" s="71" customFormat="1"/>
    <row r="579" s="71" customFormat="1"/>
    <row r="580" s="71" customFormat="1"/>
    <row r="581" s="71" customFormat="1"/>
    <row r="582" s="71" customFormat="1"/>
    <row r="583" s="71" customFormat="1"/>
    <row r="584" s="71" customFormat="1"/>
    <row r="585" s="71" customFormat="1"/>
    <row r="586" s="71" customFormat="1"/>
    <row r="587" s="71" customFormat="1"/>
    <row r="588" s="71" customFormat="1"/>
    <row r="589" s="71" customFormat="1"/>
    <row r="590" s="71" customFormat="1"/>
    <row r="591" s="71" customFormat="1"/>
    <row r="592" s="71" customFormat="1"/>
    <row r="593" s="71" customFormat="1"/>
    <row r="594" s="71" customFormat="1"/>
    <row r="595" s="71" customFormat="1"/>
    <row r="596" s="71" customFormat="1"/>
    <row r="597" s="71" customFormat="1"/>
    <row r="598" s="71" customFormat="1"/>
    <row r="599" s="71" customFormat="1"/>
    <row r="600" s="71" customFormat="1"/>
    <row r="601" s="71" customFormat="1"/>
    <row r="602" s="71" customFormat="1"/>
    <row r="603" s="71" customFormat="1"/>
    <row r="604" s="71" customFormat="1"/>
    <row r="605" s="71" customFormat="1"/>
    <row r="606" s="71" customFormat="1"/>
    <row r="607" s="71" customFormat="1"/>
    <row r="608" s="71" customFormat="1"/>
    <row r="609" s="71" customFormat="1"/>
    <row r="610" s="71" customFormat="1"/>
    <row r="611" s="71" customFormat="1"/>
    <row r="612" s="71" customFormat="1"/>
    <row r="613" s="71" customFormat="1"/>
    <row r="614" s="71" customFormat="1"/>
    <row r="615" s="71" customFormat="1"/>
    <row r="616" s="71" customFormat="1"/>
    <row r="617" s="71" customFormat="1"/>
    <row r="618" s="71" customFormat="1"/>
    <row r="619" s="71" customFormat="1"/>
    <row r="620" s="71" customFormat="1"/>
    <row r="621" s="71" customFormat="1"/>
    <row r="622" s="71" customFormat="1"/>
    <row r="623" s="71" customFormat="1"/>
    <row r="624" s="71" customFormat="1"/>
    <row r="625" s="71" customFormat="1"/>
    <row r="626" s="71" customFormat="1"/>
    <row r="627" s="71" customFormat="1"/>
    <row r="628" s="71" customFormat="1"/>
    <row r="629" s="71" customFormat="1"/>
    <row r="630" s="71" customFormat="1"/>
    <row r="631" s="71" customFormat="1"/>
    <row r="632" s="71" customFormat="1"/>
    <row r="633" s="71" customFormat="1"/>
    <row r="634" s="71" customFormat="1"/>
    <row r="635" s="71" customFormat="1"/>
    <row r="636" s="71" customFormat="1"/>
    <row r="637" s="71" customFormat="1"/>
    <row r="638" s="71" customFormat="1"/>
    <row r="639" s="71" customFormat="1"/>
    <row r="640" s="71" customFormat="1"/>
    <row r="641" s="71" customFormat="1"/>
    <row r="642" s="71" customFormat="1"/>
    <row r="643" s="71" customFormat="1"/>
    <row r="644" s="71" customFormat="1"/>
    <row r="645" s="71" customFormat="1"/>
    <row r="646" s="71" customFormat="1"/>
    <row r="647" s="71" customFormat="1"/>
    <row r="648" s="71" customFormat="1"/>
    <row r="649" s="71" customFormat="1"/>
    <row r="650" s="71" customFormat="1"/>
    <row r="651" s="71" customFormat="1"/>
    <row r="652" s="71" customFormat="1"/>
    <row r="653" s="71" customFormat="1"/>
    <row r="654" s="71" customFormat="1"/>
    <row r="655" s="71" customFormat="1"/>
    <row r="656" s="71" customFormat="1"/>
    <row r="657" s="71" customFormat="1"/>
    <row r="658" s="71" customFormat="1"/>
    <row r="659" s="71" customFormat="1"/>
    <row r="660" s="71" customFormat="1"/>
    <row r="661" s="71" customFormat="1"/>
    <row r="662" s="71" customFormat="1"/>
    <row r="663" s="71" customFormat="1"/>
    <row r="664" s="71" customFormat="1"/>
    <row r="665" s="71" customFormat="1"/>
    <row r="666" s="71" customFormat="1"/>
    <row r="667" s="71" customFormat="1"/>
    <row r="668" s="71" customFormat="1"/>
    <row r="669" s="71" customFormat="1"/>
    <row r="670" s="71" customFormat="1"/>
    <row r="671" s="71" customFormat="1"/>
    <row r="672" s="71" customFormat="1"/>
    <row r="673" s="71" customFormat="1"/>
    <row r="674" s="71" customFormat="1"/>
    <row r="675" s="71" customFormat="1"/>
    <row r="676" s="71" customFormat="1"/>
    <row r="677" s="71" customFormat="1"/>
    <row r="678" s="71" customFormat="1"/>
    <row r="679" s="71" customFormat="1"/>
    <row r="680" s="71" customFormat="1"/>
    <row r="681" s="71" customFormat="1"/>
    <row r="682" s="71" customFormat="1"/>
    <row r="683" s="71" customFormat="1"/>
    <row r="684" s="71" customFormat="1"/>
    <row r="685" s="71" customFormat="1"/>
    <row r="686" s="71" customFormat="1"/>
    <row r="687" s="71" customFormat="1"/>
    <row r="688" s="71" customFormat="1"/>
    <row r="689" s="71" customFormat="1"/>
    <row r="690" s="71" customFormat="1"/>
    <row r="691" s="71" customFormat="1"/>
    <row r="692" s="71" customFormat="1"/>
    <row r="693" s="71" customFormat="1"/>
    <row r="694" s="71" customFormat="1"/>
    <row r="695" s="71" customFormat="1"/>
    <row r="696" s="71" customFormat="1"/>
    <row r="697" s="71" customFormat="1"/>
    <row r="698" s="71" customFormat="1"/>
    <row r="699" s="71" customFormat="1"/>
    <row r="700" s="71" customFormat="1"/>
    <row r="701" s="71" customFormat="1"/>
    <row r="702" s="71" customFormat="1"/>
    <row r="703" s="71" customFormat="1"/>
    <row r="704" s="71" customFormat="1"/>
    <row r="705" s="71" customFormat="1"/>
    <row r="706" s="71" customFormat="1"/>
    <row r="707" s="71" customFormat="1"/>
    <row r="708" s="71" customFormat="1"/>
    <row r="709" s="71" customFormat="1"/>
    <row r="710" s="71" customFormat="1"/>
    <row r="711" s="71" customFormat="1"/>
    <row r="712" s="71" customFormat="1"/>
    <row r="713" s="71" customFormat="1"/>
    <row r="714" s="71" customFormat="1"/>
    <row r="715" s="71" customFormat="1"/>
    <row r="716" s="71" customFormat="1"/>
    <row r="717" s="71" customFormat="1"/>
    <row r="718" s="71" customFormat="1"/>
    <row r="719" s="71" customFormat="1"/>
    <row r="720" s="71" customFormat="1"/>
    <row r="721" s="71" customFormat="1"/>
    <row r="722" s="71" customFormat="1"/>
    <row r="723" s="71" customFormat="1"/>
    <row r="724" s="71" customFormat="1"/>
    <row r="725" s="71" customFormat="1"/>
    <row r="726" s="71" customFormat="1"/>
    <row r="727" s="71" customFormat="1"/>
    <row r="728" s="71" customFormat="1"/>
    <row r="729" s="71" customFormat="1"/>
    <row r="730" s="71" customFormat="1"/>
    <row r="731" s="71" customFormat="1"/>
    <row r="732" s="71" customFormat="1"/>
    <row r="733" s="71" customFormat="1"/>
    <row r="734" s="71" customFormat="1"/>
    <row r="735" s="71" customFormat="1"/>
    <row r="736" s="71" customFormat="1"/>
    <row r="737" s="71" customFormat="1"/>
    <row r="738" s="71" customFormat="1"/>
    <row r="739" s="71" customFormat="1"/>
    <row r="740" s="71" customFormat="1"/>
    <row r="741" s="71" customFormat="1"/>
    <row r="742" s="71" customFormat="1"/>
    <row r="743" s="71" customFormat="1"/>
    <row r="744" s="71" customFormat="1"/>
    <row r="745" s="71" customFormat="1"/>
    <row r="746" s="71" customFormat="1"/>
    <row r="747" s="71" customFormat="1"/>
    <row r="748" s="71" customFormat="1"/>
    <row r="749" s="71" customFormat="1"/>
    <row r="750" s="71" customFormat="1"/>
    <row r="751" s="71" customFormat="1"/>
    <row r="752" s="71" customFormat="1"/>
    <row r="753" s="71" customFormat="1"/>
    <row r="754" s="71" customFormat="1"/>
    <row r="755" s="71" customFormat="1"/>
    <row r="756" s="71" customFormat="1"/>
    <row r="757" s="71" customFormat="1"/>
    <row r="758" s="71" customFormat="1"/>
    <row r="759" s="71" customFormat="1"/>
    <row r="760" s="71" customFormat="1"/>
    <row r="761" s="71" customFormat="1"/>
    <row r="762" s="71" customFormat="1"/>
    <row r="763" s="71" customFormat="1"/>
    <row r="764" s="71" customFormat="1"/>
    <row r="765" s="71" customFormat="1"/>
    <row r="766" s="71" customFormat="1"/>
    <row r="767" s="71" customFormat="1"/>
    <row r="768" s="71" customFormat="1"/>
    <row r="769" s="71" customFormat="1"/>
    <row r="770" s="71" customFormat="1"/>
    <row r="771" s="71" customFormat="1"/>
    <row r="772" s="71" customFormat="1"/>
    <row r="773" s="71" customFormat="1"/>
    <row r="774" s="71" customFormat="1"/>
    <row r="775" s="71" customFormat="1"/>
    <row r="776" s="71" customFormat="1"/>
    <row r="777" s="71" customFormat="1"/>
    <row r="778" s="71" customFormat="1"/>
    <row r="779" s="71" customFormat="1"/>
    <row r="780" s="71" customFormat="1"/>
    <row r="781" s="71" customFormat="1"/>
    <row r="782" s="71" customFormat="1"/>
    <row r="783" s="71" customFormat="1"/>
    <row r="784" s="71" customFormat="1"/>
    <row r="785" s="71" customFormat="1"/>
    <row r="786" s="71" customFormat="1"/>
    <row r="787" s="71" customFormat="1"/>
    <row r="788" s="71" customFormat="1"/>
    <row r="789" s="71" customFormat="1"/>
    <row r="790" s="71" customFormat="1"/>
    <row r="791" s="71" customFormat="1"/>
    <row r="792" s="71" customFormat="1"/>
    <row r="793" s="71" customFormat="1"/>
    <row r="794" s="71" customFormat="1"/>
    <row r="795" s="71" customFormat="1"/>
    <row r="796" s="71" customFormat="1"/>
    <row r="797" s="71" customFormat="1"/>
    <row r="798" s="71" customFormat="1"/>
    <row r="799" s="71" customFormat="1"/>
    <row r="800" s="71" customFormat="1"/>
    <row r="801" s="71" customFormat="1"/>
    <row r="802" s="71" customFormat="1"/>
    <row r="803" s="71" customFormat="1"/>
    <row r="804" s="71" customFormat="1"/>
    <row r="805" s="71" customFormat="1"/>
    <row r="806" s="71" customFormat="1"/>
    <row r="807" s="71" customFormat="1"/>
    <row r="808" s="71" customFormat="1"/>
    <row r="809" s="71" customFormat="1"/>
    <row r="810" s="71" customFormat="1"/>
    <row r="811" s="71" customFormat="1"/>
    <row r="812" s="71" customFormat="1"/>
    <row r="813" s="71" customFormat="1"/>
    <row r="814" s="71" customFormat="1"/>
    <row r="815" s="71" customFormat="1"/>
    <row r="816" s="71" customFormat="1"/>
    <row r="817" s="71" customFormat="1"/>
    <row r="818" s="71" customFormat="1"/>
    <row r="819" s="71" customFormat="1"/>
    <row r="820" s="71" customFormat="1"/>
    <row r="821" s="71" customFormat="1"/>
    <row r="822" s="71" customFormat="1"/>
    <row r="823" s="71" customFormat="1"/>
    <row r="824" s="71" customFormat="1"/>
    <row r="825" s="71" customFormat="1"/>
    <row r="826" s="71" customFormat="1"/>
    <row r="827" s="71" customFormat="1"/>
    <row r="828" s="71" customFormat="1"/>
    <row r="829" s="71" customFormat="1"/>
    <row r="830" s="71" customFormat="1"/>
    <row r="831" s="71" customFormat="1"/>
    <row r="832" s="71" customFormat="1"/>
    <row r="833" s="71" customFormat="1"/>
    <row r="834" s="71" customFormat="1"/>
    <row r="835" s="71" customFormat="1"/>
    <row r="836" s="71" customFormat="1"/>
    <row r="837" s="71" customFormat="1"/>
    <row r="838" s="71" customFormat="1"/>
    <row r="839" s="71" customFormat="1"/>
    <row r="840" s="71" customFormat="1"/>
    <row r="841" s="71" customFormat="1"/>
    <row r="842" s="71" customFormat="1"/>
    <row r="843" s="71" customFormat="1"/>
    <row r="844" s="71" customFormat="1"/>
    <row r="845" s="71" customFormat="1"/>
    <row r="846" s="71" customFormat="1"/>
    <row r="847" s="71" customFormat="1"/>
    <row r="848" s="71" customFormat="1"/>
    <row r="849" s="71" customFormat="1"/>
    <row r="850" s="71" customFormat="1"/>
    <row r="851" s="71" customFormat="1"/>
    <row r="852" s="71" customFormat="1"/>
    <row r="853" s="71" customFormat="1"/>
    <row r="854" s="71" customFormat="1"/>
    <row r="855" s="71" customFormat="1"/>
    <row r="856" s="71" customFormat="1"/>
    <row r="857" s="71" customFormat="1"/>
    <row r="858" s="71" customFormat="1"/>
    <row r="859" s="71" customFormat="1"/>
    <row r="860" s="71" customFormat="1"/>
    <row r="861" s="71" customFormat="1"/>
    <row r="862" s="71" customFormat="1"/>
    <row r="863" s="71" customFormat="1"/>
    <row r="864" s="71" customFormat="1"/>
    <row r="865" s="71" customFormat="1"/>
    <row r="866" s="71" customFormat="1"/>
    <row r="867" s="71" customFormat="1"/>
    <row r="868" s="71" customFormat="1"/>
    <row r="869" s="71" customFormat="1"/>
    <row r="870" s="71" customFormat="1"/>
    <row r="871" s="71" customFormat="1"/>
    <row r="872" s="71" customFormat="1"/>
    <row r="873" s="71" customFormat="1"/>
    <row r="874" s="71" customFormat="1"/>
    <row r="875" s="71" customFormat="1"/>
    <row r="876" s="71" customFormat="1"/>
    <row r="877" s="71" customFormat="1"/>
    <row r="878" s="71" customFormat="1"/>
    <row r="879" s="71" customFormat="1"/>
    <row r="880" s="71" customFormat="1"/>
    <row r="881" s="71" customFormat="1"/>
    <row r="882" s="71" customFormat="1"/>
    <row r="883" s="71" customFormat="1"/>
    <row r="884" s="71" customFormat="1"/>
    <row r="885" s="71" customFormat="1"/>
    <row r="886" s="71" customFormat="1"/>
    <row r="887" s="71" customFormat="1"/>
    <row r="888" s="71" customFormat="1"/>
    <row r="889" s="71" customFormat="1"/>
    <row r="890" s="71" customFormat="1"/>
    <row r="891" s="71" customFormat="1"/>
    <row r="892" s="71" customFormat="1"/>
    <row r="893" s="71" customFormat="1"/>
    <row r="894" s="71" customFormat="1"/>
    <row r="895" s="71" customFormat="1"/>
    <row r="896" s="71" customFormat="1"/>
    <row r="897" s="71" customFormat="1"/>
    <row r="898" s="71" customFormat="1"/>
    <row r="899" s="71" customFormat="1"/>
    <row r="900" s="71" customFormat="1"/>
    <row r="901" s="71" customFormat="1"/>
    <row r="902" s="71" customFormat="1"/>
    <row r="903" s="71" customFormat="1"/>
    <row r="904" s="71" customFormat="1"/>
    <row r="905" s="71" customFormat="1"/>
    <row r="906" s="71" customFormat="1"/>
    <row r="907" s="71" customFormat="1"/>
    <row r="908" s="71" customFormat="1"/>
    <row r="909" s="71" customFormat="1"/>
    <row r="910" s="71" customFormat="1"/>
    <row r="911" s="71" customFormat="1"/>
    <row r="912" s="71" customFormat="1"/>
    <row r="913" s="71" customFormat="1"/>
    <row r="914" s="71" customFormat="1"/>
    <row r="915" s="71" customFormat="1"/>
    <row r="916" s="71" customFormat="1"/>
    <row r="917" s="71" customFormat="1"/>
    <row r="918" s="71" customFormat="1"/>
    <row r="919" s="71" customFormat="1"/>
    <row r="920" s="71" customFormat="1"/>
    <row r="921" s="71" customFormat="1"/>
    <row r="922" s="71" customFormat="1"/>
    <row r="923" s="71" customFormat="1"/>
    <row r="924" s="71" customFormat="1"/>
    <row r="925" s="71" customFormat="1"/>
    <row r="926" s="71" customFormat="1"/>
    <row r="927" s="71" customFormat="1"/>
    <row r="928" s="71" customFormat="1"/>
    <row r="929" s="71" customFormat="1"/>
    <row r="930" s="71" customFormat="1"/>
    <row r="931" s="71" customFormat="1"/>
    <row r="932" s="71" customFormat="1"/>
    <row r="933" s="71" customFormat="1"/>
    <row r="934" s="71" customFormat="1"/>
    <row r="935" s="71" customFormat="1"/>
    <row r="936" s="71" customFormat="1"/>
    <row r="937" s="71" customFormat="1"/>
    <row r="938" s="71" customFormat="1"/>
    <row r="939" s="71" customFormat="1"/>
    <row r="940" s="71" customFormat="1"/>
    <row r="941" s="71" customFormat="1"/>
    <row r="942" s="71" customFormat="1"/>
    <row r="943" s="71" customFormat="1"/>
    <row r="944" s="71" customFormat="1"/>
    <row r="945" s="71" customFormat="1"/>
    <row r="946" s="71" customFormat="1"/>
    <row r="947" s="71" customFormat="1"/>
    <row r="948" s="71" customFormat="1"/>
    <row r="949" s="71" customFormat="1"/>
    <row r="950" s="71" customFormat="1"/>
    <row r="951" s="71" customFormat="1"/>
    <row r="952" s="71" customFormat="1"/>
    <row r="953" s="71" customFormat="1"/>
    <row r="954" s="71" customFormat="1"/>
    <row r="955" s="71" customFormat="1"/>
    <row r="956" s="71" customFormat="1"/>
    <row r="957" s="71" customFormat="1"/>
    <row r="958" s="71" customFormat="1"/>
    <row r="959" s="71" customFormat="1"/>
    <row r="960" s="71" customFormat="1"/>
    <row r="961" s="71" customFormat="1"/>
    <row r="962" s="71" customFormat="1"/>
    <row r="963" s="71" customFormat="1"/>
    <row r="964" s="71" customFormat="1"/>
    <row r="965" s="71" customFormat="1"/>
    <row r="966" s="71" customFormat="1"/>
    <row r="967" s="71" customFormat="1"/>
    <row r="968" s="71" customFormat="1"/>
    <row r="969" s="71" customFormat="1"/>
    <row r="970" s="71" customFormat="1"/>
    <row r="971" s="71" customFormat="1"/>
    <row r="972" s="71" customFormat="1"/>
    <row r="973" s="71" customFormat="1"/>
    <row r="974" s="71" customFormat="1"/>
    <row r="975" s="71" customFormat="1"/>
    <row r="976" s="71" customFormat="1"/>
    <row r="977" s="71" customFormat="1"/>
    <row r="978" s="71" customFormat="1"/>
    <row r="979" s="71" customFormat="1"/>
    <row r="980" s="71" customFormat="1"/>
    <row r="981" s="71" customFormat="1"/>
    <row r="982" s="71" customFormat="1"/>
    <row r="983" s="71" customFormat="1"/>
    <row r="984" s="71" customFormat="1"/>
    <row r="985" s="71" customFormat="1"/>
    <row r="986" s="71" customFormat="1"/>
    <row r="987" s="71" customFormat="1"/>
    <row r="988" s="71" customFormat="1"/>
    <row r="989" s="71" customFormat="1"/>
    <row r="990" s="71" customFormat="1"/>
    <row r="991" s="71" customFormat="1"/>
    <row r="992" s="71" customFormat="1"/>
    <row r="993" s="71" customFormat="1"/>
    <row r="994" s="71" customFormat="1"/>
    <row r="995" s="71" customFormat="1"/>
    <row r="996" s="71" customFormat="1"/>
    <row r="997" s="71" customFormat="1"/>
    <row r="998" s="71" customFormat="1"/>
    <row r="999" s="71" customFormat="1"/>
    <row r="1000" s="71" customFormat="1"/>
    <row r="1001" s="71" customFormat="1"/>
    <row r="1002" s="71" customFormat="1"/>
    <row r="1003" s="71" customFormat="1"/>
    <row r="1004" s="71" customFormat="1"/>
    <row r="1005" s="71" customFormat="1"/>
    <row r="1006" s="71" customFormat="1"/>
    <row r="1007" s="71" customFormat="1"/>
    <row r="1008" s="71" customFormat="1"/>
    <row r="1009" s="71" customFormat="1"/>
    <row r="1010" s="71" customFormat="1"/>
    <row r="1011" s="71" customFormat="1"/>
    <row r="1012" s="71" customFormat="1"/>
    <row r="1013" s="71" customFormat="1"/>
    <row r="1014" s="71" customFormat="1"/>
    <row r="1015" s="71" customFormat="1"/>
    <row r="1016" s="71" customFormat="1"/>
    <row r="1017" s="71" customFormat="1"/>
    <row r="1018" s="71" customFormat="1"/>
    <row r="1019" s="71" customFormat="1"/>
    <row r="1020" s="71" customFormat="1"/>
    <row r="1021" s="71" customFormat="1"/>
    <row r="1022" s="71" customFormat="1"/>
    <row r="1023" s="71" customFormat="1"/>
    <row r="1024" s="71" customFormat="1"/>
    <row r="1025" s="71" customFormat="1"/>
    <row r="1026" s="71" customFormat="1"/>
    <row r="1027" s="71" customFormat="1"/>
    <row r="1028" s="71" customFormat="1"/>
    <row r="1029" s="71" customFormat="1"/>
    <row r="1030" s="71" customFormat="1"/>
    <row r="1031" s="71" customFormat="1"/>
    <row r="1032" s="71" customFormat="1"/>
    <row r="1033" s="71" customFormat="1"/>
    <row r="1034" s="71" customFormat="1"/>
    <row r="1035" s="71" customFormat="1"/>
    <row r="1036" s="71" customFormat="1"/>
    <row r="1037" s="71" customFormat="1"/>
    <row r="1038" s="71" customFormat="1"/>
    <row r="1039" s="71" customFormat="1"/>
    <row r="1040" s="71" customFormat="1"/>
    <row r="1041" s="71" customFormat="1"/>
    <row r="1042" s="71" customFormat="1"/>
    <row r="1043" s="71" customFormat="1"/>
    <row r="1044" s="71" customFormat="1"/>
    <row r="1045" s="71" customFormat="1"/>
    <row r="1046" s="71" customFormat="1"/>
    <row r="1047" s="71" customFormat="1"/>
    <row r="1048" s="71" customFormat="1"/>
    <row r="1049" s="71" customFormat="1"/>
    <row r="1050" s="71" customFormat="1"/>
    <row r="1051" s="71" customFormat="1"/>
    <row r="1052" s="71" customFormat="1"/>
    <row r="1053" s="71" customFormat="1"/>
    <row r="1054" s="71" customFormat="1"/>
    <row r="1055" s="71" customFormat="1"/>
    <row r="1056" s="71" customFormat="1"/>
    <row r="1057" s="71" customFormat="1"/>
    <row r="1058" s="71" customFormat="1"/>
    <row r="1059" s="71" customFormat="1"/>
    <row r="1060" s="71" customFormat="1"/>
    <row r="1061" s="71" customFormat="1"/>
    <row r="1062" s="71" customFormat="1"/>
    <row r="1063" s="71" customFormat="1"/>
    <row r="1064" s="71" customFormat="1"/>
    <row r="1065" s="71" customFormat="1"/>
    <row r="1066" s="71" customFormat="1"/>
    <row r="1067" s="71" customFormat="1"/>
    <row r="1068" s="71" customFormat="1"/>
    <row r="1069" s="71" customFormat="1"/>
    <row r="1070" s="71" customFormat="1"/>
    <row r="1071" s="71" customFormat="1"/>
    <row r="1072" s="71" customFormat="1"/>
    <row r="1073" s="71" customFormat="1"/>
    <row r="1074" s="71" customFormat="1"/>
    <row r="1075" s="71" customFormat="1"/>
    <row r="1076" s="71" customFormat="1"/>
    <row r="1077" s="71" customFormat="1"/>
    <row r="1078" s="71" customFormat="1"/>
    <row r="1079" s="71" customFormat="1"/>
    <row r="1080" s="71" customFormat="1"/>
    <row r="1081" s="71" customFormat="1"/>
    <row r="1082" s="71" customFormat="1"/>
    <row r="1083" s="71" customFormat="1"/>
    <row r="1084" s="71" customFormat="1"/>
    <row r="1085" s="71" customFormat="1"/>
    <row r="1086" s="71" customFormat="1"/>
    <row r="1087" s="71" customFormat="1"/>
    <row r="1088" s="71" customFormat="1"/>
    <row r="1089" s="71" customFormat="1"/>
    <row r="1090" s="71" customFormat="1"/>
    <row r="1091" s="71" customFormat="1"/>
    <row r="1092" s="71" customFormat="1"/>
    <row r="1093" s="71" customFormat="1"/>
    <row r="1094" s="71" customFormat="1"/>
    <row r="1095" s="71" customFormat="1"/>
    <row r="1096" s="71" customFormat="1"/>
    <row r="1097" s="71" customFormat="1"/>
    <row r="1098" s="71" customFormat="1"/>
    <row r="1099" s="71" customFormat="1"/>
    <row r="1100" s="71" customFormat="1"/>
    <row r="1101" s="71" customFormat="1"/>
    <row r="1102" s="71" customFormat="1"/>
    <row r="1103" s="71" customFormat="1"/>
    <row r="1104" s="71" customFormat="1"/>
    <row r="1105" s="71" customFormat="1"/>
    <row r="1106" s="71" customFormat="1"/>
    <row r="1107" s="71" customFormat="1"/>
    <row r="1108" s="71" customFormat="1"/>
    <row r="1109" s="71" customFormat="1"/>
    <row r="1110" s="71" customFormat="1"/>
    <row r="1111" s="71" customFormat="1"/>
    <row r="1112" s="71" customFormat="1"/>
    <row r="1113" s="71" customFormat="1"/>
    <row r="1114" s="71" customFormat="1"/>
    <row r="1115" s="71" customFormat="1"/>
    <row r="1116" s="71" customFormat="1"/>
    <row r="1117" s="71" customFormat="1"/>
    <row r="1118" s="71" customFormat="1"/>
    <row r="1119" s="71" customFormat="1"/>
    <row r="1120" s="71" customFormat="1"/>
    <row r="1121" s="71" customFormat="1"/>
    <row r="1122" s="71" customFormat="1"/>
    <row r="1123" s="71" customFormat="1"/>
    <row r="1124" s="71" customFormat="1"/>
    <row r="1125" s="71" customFormat="1"/>
    <row r="1126" s="71" customFormat="1"/>
    <row r="1127" s="71" customFormat="1"/>
    <row r="1128" s="71" customFormat="1"/>
    <row r="1129" s="71" customFormat="1"/>
    <row r="1130" s="71" customFormat="1"/>
    <row r="1131" s="71" customFormat="1"/>
    <row r="1132" s="71" customFormat="1"/>
    <row r="1133" s="71" customFormat="1"/>
    <row r="1134" s="71" customFormat="1"/>
    <row r="1135" s="71" customFormat="1"/>
    <row r="1136" s="71" customFormat="1"/>
    <row r="1137" s="71" customFormat="1"/>
    <row r="1138" s="71" customFormat="1"/>
    <row r="1139" s="71" customFormat="1"/>
    <row r="1140" s="71" customFormat="1"/>
    <row r="1141" s="71" customFormat="1"/>
    <row r="1142" s="71" customFormat="1"/>
    <row r="1143" s="71" customFormat="1"/>
    <row r="1144" s="71" customFormat="1"/>
    <row r="1145" s="71" customFormat="1"/>
    <row r="1146" s="71" customFormat="1"/>
    <row r="1147" s="71" customFormat="1"/>
    <row r="1148" s="71" customFormat="1"/>
    <row r="1149" s="71" customFormat="1"/>
    <row r="1150" s="71" customFormat="1"/>
    <row r="1151" s="71" customFormat="1"/>
    <row r="1152" s="71" customFormat="1"/>
    <row r="1153" s="71" customFormat="1"/>
    <row r="1154" s="71" customFormat="1"/>
    <row r="1155" s="71" customFormat="1"/>
    <row r="1156" s="71" customFormat="1"/>
    <row r="1157" s="71" customFormat="1"/>
    <row r="1158" s="71" customFormat="1"/>
    <row r="1159" s="71" customFormat="1"/>
    <row r="1160" s="71" customFormat="1"/>
    <row r="1161" s="71" customFormat="1"/>
    <row r="1162" s="71" customFormat="1"/>
    <row r="1163" s="71" customFormat="1"/>
    <row r="1164" s="71" customFormat="1"/>
    <row r="1165" s="71" customFormat="1"/>
    <row r="1166" s="71" customFormat="1"/>
    <row r="1167" s="71" customFormat="1"/>
    <row r="1168" s="71" customFormat="1"/>
    <row r="1169" s="71" customFormat="1"/>
    <row r="1170" s="71" customFormat="1"/>
    <row r="1171" s="71" customFormat="1"/>
    <row r="1172" s="71" customFormat="1"/>
    <row r="1173" s="71" customFormat="1"/>
    <row r="1174" s="71" customFormat="1"/>
    <row r="1175" s="71" customFormat="1"/>
    <row r="1176" s="71" customFormat="1"/>
    <row r="1177" s="71" customFormat="1"/>
    <row r="1178" s="71" customFormat="1"/>
    <row r="1179" s="71" customFormat="1"/>
    <row r="1180" s="71" customFormat="1"/>
    <row r="1181" s="71" customFormat="1"/>
    <row r="1182" s="71" customFormat="1"/>
    <row r="1183" s="71" customFormat="1"/>
    <row r="1184" s="71" customFormat="1"/>
    <row r="1185" s="71" customFormat="1"/>
    <row r="1186" s="71" customFormat="1"/>
    <row r="1187" s="71" customFormat="1"/>
    <row r="1188" s="71" customFormat="1"/>
    <row r="1189" s="71" customFormat="1"/>
    <row r="1190" s="71" customFormat="1"/>
    <row r="1191" s="71" customFormat="1"/>
    <row r="1192" s="71" customFormat="1"/>
    <row r="1193" s="71" customFormat="1"/>
    <row r="1194" s="71" customFormat="1"/>
    <row r="1195" s="71" customFormat="1"/>
    <row r="1196" s="71" customFormat="1"/>
    <row r="1197" s="71" customFormat="1"/>
    <row r="1198" s="71" customFormat="1"/>
    <row r="1199" s="71" customFormat="1"/>
    <row r="1200" s="71" customFormat="1"/>
    <row r="1201" s="71" customFormat="1"/>
    <row r="1202" s="71" customFormat="1"/>
    <row r="1203" s="71" customFormat="1"/>
    <row r="1204" s="71" customFormat="1"/>
    <row r="1205" s="71" customFormat="1"/>
    <row r="1206" s="71" customFormat="1"/>
    <row r="1207" s="71" customFormat="1"/>
    <row r="1208" s="71" customFormat="1"/>
    <row r="1209" s="71" customFormat="1"/>
    <row r="1210" s="71" customFormat="1"/>
    <row r="1211" s="71" customFormat="1"/>
    <row r="1212" s="71" customFormat="1"/>
    <row r="1213" s="71" customFormat="1"/>
    <row r="1214" s="71" customFormat="1"/>
    <row r="1215" s="71" customFormat="1"/>
    <row r="1216" s="71" customFormat="1"/>
    <row r="1217" s="71" customFormat="1"/>
    <row r="1218" s="71" customFormat="1"/>
    <row r="1219" s="71" customFormat="1"/>
    <row r="1220" s="71" customFormat="1"/>
    <row r="1221" s="71" customFormat="1"/>
    <row r="1222" s="71" customFormat="1"/>
    <row r="1223" s="71" customFormat="1"/>
    <row r="1224" s="71" customFormat="1"/>
    <row r="1225" s="71" customFormat="1"/>
    <row r="1226" s="71" customFormat="1"/>
    <row r="1227" s="71" customFormat="1"/>
    <row r="1228" s="71" customFormat="1"/>
    <row r="1229" s="71" customFormat="1"/>
    <row r="1230" s="71" customFormat="1"/>
    <row r="1231" s="71" customFormat="1"/>
    <row r="1232" s="71" customFormat="1"/>
    <row r="1233" s="71" customFormat="1"/>
    <row r="1234" s="71" customFormat="1"/>
    <row r="1235" s="71" customFormat="1"/>
    <row r="1236" s="71" customFormat="1"/>
    <row r="1237" s="71" customFormat="1"/>
    <row r="1238" s="71" customFormat="1"/>
    <row r="1239" s="71" customFormat="1"/>
    <row r="1240" s="71" customFormat="1"/>
    <row r="1241" s="71" customFormat="1"/>
    <row r="1242" s="71" customFormat="1"/>
    <row r="1243" s="71" customFormat="1"/>
    <row r="1244" s="71" customFormat="1"/>
    <row r="1245" s="71" customFormat="1"/>
    <row r="1246" s="71" customFormat="1"/>
    <row r="1247" s="71" customFormat="1"/>
    <row r="1248" s="71" customFormat="1"/>
    <row r="1249" s="71" customFormat="1"/>
    <row r="1250" s="71" customFormat="1"/>
    <row r="1251" s="71" customFormat="1"/>
    <row r="1252" s="71" customFormat="1"/>
    <row r="1253" s="71" customFormat="1"/>
    <row r="1254" s="71" customFormat="1"/>
    <row r="1255" s="71" customFormat="1"/>
    <row r="1256" s="71" customFormat="1"/>
    <row r="1257" s="71" customFormat="1"/>
    <row r="1258" s="71" customFormat="1"/>
    <row r="1259" s="71" customFormat="1"/>
    <row r="1260" s="71" customFormat="1"/>
    <row r="1261" s="71" customFormat="1"/>
    <row r="1262" s="71" customFormat="1"/>
    <row r="1263" s="71" customFormat="1"/>
    <row r="1264" s="71" customFormat="1"/>
    <row r="1265" s="71" customFormat="1"/>
    <row r="1266" s="71" customFormat="1"/>
    <row r="1267" s="71" customFormat="1"/>
    <row r="1268" s="71" customFormat="1"/>
    <row r="1269" s="71" customFormat="1"/>
    <row r="1270" s="71" customFormat="1"/>
    <row r="1271" s="71" customFormat="1"/>
    <row r="1272" s="71" customFormat="1"/>
    <row r="1273" s="71" customFormat="1"/>
    <row r="1274" s="71" customFormat="1"/>
    <row r="1275" s="71" customFormat="1"/>
    <row r="1276" s="71" customFormat="1"/>
    <row r="1277" s="71" customFormat="1"/>
    <row r="1278" s="71" customFormat="1"/>
    <row r="1279" s="71" customFormat="1"/>
    <row r="1280" s="71" customFormat="1"/>
    <row r="1281" s="71" customFormat="1"/>
    <row r="1282" s="71" customFormat="1"/>
    <row r="1283" s="71" customFormat="1"/>
    <row r="1284" s="71" customFormat="1"/>
    <row r="1285" s="71" customFormat="1"/>
    <row r="1286" s="71" customFormat="1"/>
    <row r="1287" s="71" customFormat="1"/>
    <row r="1288" s="71" customFormat="1"/>
    <row r="1289" s="71" customFormat="1"/>
    <row r="1290" s="71" customFormat="1"/>
    <row r="1291" s="71" customFormat="1"/>
    <row r="1292" s="71" customFormat="1"/>
    <row r="1293" s="71" customFormat="1"/>
    <row r="1294" s="71" customFormat="1"/>
    <row r="1295" s="71" customFormat="1"/>
    <row r="1296" s="71" customFormat="1"/>
    <row r="1297" s="71" customFormat="1"/>
    <row r="1298" s="71" customFormat="1"/>
    <row r="1299" s="71" customFormat="1"/>
    <row r="1300" s="71" customFormat="1"/>
    <row r="1301" s="71" customFormat="1"/>
    <row r="1302" s="71" customFormat="1"/>
    <row r="1303" s="71" customFormat="1"/>
    <row r="1304" s="71" customFormat="1"/>
    <row r="1305" s="71" customFormat="1"/>
    <row r="1306" s="71" customFormat="1"/>
    <row r="1307" s="71" customFormat="1"/>
    <row r="1308" s="71" customFormat="1"/>
    <row r="1309" s="71" customFormat="1"/>
    <row r="1310" s="71" customFormat="1"/>
    <row r="1311" s="71" customFormat="1"/>
    <row r="1312" s="71" customFormat="1"/>
    <row r="1313" s="71" customFormat="1"/>
    <row r="1314" s="71" customFormat="1"/>
    <row r="1315" s="71" customFormat="1"/>
    <row r="1316" s="71" customFormat="1"/>
    <row r="1317" s="71" customFormat="1"/>
    <row r="1318" s="71" customFormat="1"/>
    <row r="1319" s="71" customFormat="1"/>
    <row r="1320" s="71" customFormat="1"/>
    <row r="1321" s="71" customFormat="1"/>
    <row r="1322" s="71" customFormat="1"/>
    <row r="1323" s="71" customFormat="1"/>
    <row r="1324" s="71" customFormat="1"/>
    <row r="1325" s="71" customFormat="1"/>
    <row r="1326" s="71" customFormat="1"/>
    <row r="1327" s="71" customFormat="1"/>
    <row r="1328" s="71" customFormat="1"/>
    <row r="1329" s="71" customFormat="1"/>
    <row r="1330" s="71" customFormat="1"/>
    <row r="1331" s="71" customFormat="1"/>
    <row r="1332" s="71" customFormat="1"/>
    <row r="1333" s="71" customFormat="1"/>
    <row r="1334" s="71" customFormat="1"/>
    <row r="1335" s="71" customFormat="1"/>
    <row r="1336" s="71" customFormat="1"/>
    <row r="1337" s="71" customFormat="1"/>
    <row r="1338" s="71" customFormat="1"/>
    <row r="1339" s="71" customFormat="1"/>
    <row r="1340" s="71" customFormat="1"/>
    <row r="1341" s="71" customFormat="1"/>
    <row r="1342" s="71" customFormat="1"/>
    <row r="1343" s="71" customFormat="1"/>
    <row r="1344" s="71" customFormat="1"/>
    <row r="1345" s="71" customFormat="1"/>
    <row r="1346" s="71" customFormat="1"/>
    <row r="1347" s="71" customFormat="1"/>
    <row r="1348" s="71" customFormat="1"/>
    <row r="1349" s="71" customFormat="1"/>
    <row r="1350" s="71" customFormat="1"/>
    <row r="1351" s="71" customFormat="1"/>
    <row r="1352" s="71" customFormat="1"/>
    <row r="1353" s="71" customFormat="1"/>
    <row r="1354" s="71" customFormat="1"/>
    <row r="1355" s="71" customFormat="1"/>
    <row r="1356" s="71" customFormat="1"/>
    <row r="1357" s="71" customFormat="1"/>
    <row r="1358" s="71" customFormat="1"/>
    <row r="1359" s="71" customFormat="1"/>
    <row r="1360" s="71" customFormat="1"/>
    <row r="1361" s="71" customFormat="1"/>
    <row r="1362" s="71" customFormat="1"/>
    <row r="1363" s="71" customFormat="1"/>
    <row r="1364" s="71" customFormat="1"/>
    <row r="1365" s="71" customFormat="1"/>
    <row r="1366" s="71" customFormat="1"/>
    <row r="1367" s="71" customFormat="1"/>
    <row r="1368" s="71" customFormat="1"/>
    <row r="1369" s="71" customFormat="1"/>
    <row r="1370" s="71" customFormat="1"/>
    <row r="1371" s="71" customFormat="1"/>
    <row r="1372" s="71" customFormat="1"/>
    <row r="1373" s="71" customFormat="1"/>
    <row r="1374" s="71" customFormat="1"/>
    <row r="1375" s="71" customFormat="1"/>
    <row r="1376" s="71" customFormat="1"/>
    <row r="1377" s="71" customFormat="1"/>
    <row r="1378" s="71" customFormat="1"/>
    <row r="1379" s="71" customFormat="1"/>
    <row r="1380" s="71" customFormat="1"/>
    <row r="1381" s="71" customFormat="1"/>
    <row r="1382" s="71" customFormat="1"/>
    <row r="1383" s="71" customFormat="1"/>
    <row r="1384" s="71" customFormat="1"/>
    <row r="1385" s="71" customFormat="1"/>
    <row r="1386" s="71" customFormat="1"/>
    <row r="1387" s="71" customFormat="1"/>
    <row r="1388" s="71" customFormat="1"/>
    <row r="1389" s="71" customFormat="1"/>
    <row r="1390" s="71" customFormat="1"/>
    <row r="1391" s="71" customFormat="1"/>
    <row r="1392" s="71" customFormat="1"/>
    <row r="1393" s="71" customFormat="1"/>
    <row r="1394" s="71" customFormat="1"/>
    <row r="1395" s="71" customFormat="1"/>
    <row r="1396" s="71" customFormat="1"/>
    <row r="1397" s="71" customFormat="1"/>
    <row r="1398" s="71" customFormat="1"/>
    <row r="1399" s="71" customFormat="1"/>
    <row r="1400" s="71" customFormat="1"/>
    <row r="1401" s="71" customFormat="1"/>
    <row r="1402" s="71" customFormat="1"/>
    <row r="1403" s="71" customFormat="1"/>
    <row r="1404" s="71" customFormat="1"/>
    <row r="1405" s="71" customFormat="1"/>
    <row r="1406" s="71" customFormat="1"/>
    <row r="1407" s="71" customFormat="1"/>
    <row r="1408" s="71" customFormat="1"/>
    <row r="1409" s="71" customFormat="1"/>
    <row r="1410" s="71" customFormat="1"/>
    <row r="1411" s="71" customFormat="1"/>
    <row r="1412" s="71" customFormat="1"/>
    <row r="1413" s="71" customFormat="1"/>
    <row r="1414" s="71" customFormat="1"/>
    <row r="1415" s="71" customFormat="1"/>
    <row r="1416" s="71" customFormat="1"/>
    <row r="1417" s="71" customFormat="1"/>
    <row r="1418" s="71" customFormat="1"/>
    <row r="1419" s="71" customFormat="1"/>
    <row r="1420" s="71" customFormat="1"/>
    <row r="1421" s="71" customFormat="1"/>
    <row r="1422" s="71" customFormat="1"/>
    <row r="1423" s="71" customFormat="1"/>
    <row r="1424" s="71" customFormat="1"/>
    <row r="1425" s="71" customFormat="1"/>
    <row r="1426" s="71" customFormat="1"/>
    <row r="1427" s="71" customFormat="1"/>
    <row r="1428" s="71" customFormat="1"/>
    <row r="1429" s="71" customFormat="1"/>
    <row r="1430" s="71" customFormat="1"/>
    <row r="1431" s="71" customFormat="1"/>
    <row r="1432" s="71" customFormat="1"/>
    <row r="1433" s="71" customFormat="1"/>
    <row r="1434" s="71" customFormat="1"/>
    <row r="1435" s="71" customFormat="1"/>
    <row r="1436" s="71" customFormat="1"/>
    <row r="1437" s="71" customFormat="1"/>
    <row r="1438" s="71" customFormat="1"/>
    <row r="1439" s="71" customFormat="1"/>
    <row r="1440" s="71" customFormat="1"/>
    <row r="1441" s="71" customFormat="1"/>
    <row r="1442" s="71" customFormat="1"/>
    <row r="1443" s="71" customFormat="1"/>
    <row r="1444" s="71" customFormat="1"/>
    <row r="1445" s="71" customFormat="1"/>
    <row r="1446" s="71" customFormat="1"/>
    <row r="1447" s="71" customFormat="1"/>
    <row r="1448" s="71" customFormat="1"/>
    <row r="1449" s="71" customFormat="1"/>
    <row r="1450" s="71" customFormat="1"/>
    <row r="1451" s="71" customFormat="1"/>
    <row r="1452" s="71" customFormat="1"/>
    <row r="1453" s="71" customFormat="1"/>
    <row r="1454" s="71" customFormat="1"/>
    <row r="1455" s="71" customFormat="1"/>
    <row r="1456" s="71" customFormat="1"/>
    <row r="1457" s="71" customFormat="1"/>
    <row r="1458" s="71" customFormat="1"/>
    <row r="1459" s="71" customFormat="1"/>
    <row r="1460" s="71" customFormat="1"/>
    <row r="1461" s="71" customFormat="1"/>
    <row r="1462" s="71" customFormat="1"/>
    <row r="1463" s="71" customFormat="1"/>
    <row r="1464" s="71" customFormat="1"/>
    <row r="1465" s="71" customFormat="1"/>
    <row r="1466" s="71" customFormat="1"/>
    <row r="1467" s="71" customFormat="1"/>
    <row r="1468" s="71" customFormat="1"/>
    <row r="1469" s="71" customFormat="1"/>
    <row r="1470" s="71" customFormat="1"/>
    <row r="1471" s="71" customFormat="1"/>
    <row r="1472" s="71" customFormat="1"/>
    <row r="1473" s="71" customFormat="1"/>
    <row r="1474" s="71" customFormat="1"/>
    <row r="1475" s="71" customFormat="1"/>
    <row r="1476" s="71" customFormat="1"/>
    <row r="1477" s="71" customFormat="1"/>
    <row r="1478" s="71" customFormat="1"/>
    <row r="1479" s="71" customFormat="1"/>
    <row r="1480" s="71" customFormat="1"/>
    <row r="1481" s="71" customFormat="1"/>
    <row r="1482" s="71" customFormat="1"/>
    <row r="1483" s="71" customFormat="1"/>
    <row r="1484" s="71" customFormat="1"/>
    <row r="1485" s="71" customFormat="1"/>
    <row r="1486" s="71" customFormat="1"/>
    <row r="1487" s="71" customFormat="1"/>
    <row r="1488" s="71" customFormat="1"/>
    <row r="1489" s="71" customFormat="1"/>
    <row r="1490" s="71" customFormat="1"/>
    <row r="1491" s="71" customFormat="1"/>
    <row r="1492" s="71" customFormat="1"/>
    <row r="1493" s="71" customFormat="1"/>
    <row r="1494" s="71" customFormat="1"/>
    <row r="1495" s="71" customFormat="1"/>
    <row r="1496" s="71" customFormat="1"/>
    <row r="1497" s="71" customFormat="1"/>
    <row r="1498" s="71" customFormat="1"/>
    <row r="1499" s="71" customFormat="1"/>
    <row r="1500" s="71" customFormat="1"/>
    <row r="1501" s="71" customFormat="1"/>
    <row r="1502" s="71" customFormat="1"/>
    <row r="1503" s="71" customFormat="1"/>
    <row r="1504" s="71" customFormat="1"/>
    <row r="1505" s="71" customFormat="1"/>
    <row r="1506" s="71" customFormat="1"/>
    <row r="1507" s="71" customFormat="1"/>
    <row r="1508" s="71" customFormat="1"/>
    <row r="1509" s="71" customFormat="1"/>
    <row r="1510" s="71" customFormat="1"/>
    <row r="1511" s="71" customFormat="1"/>
    <row r="1512" s="71" customFormat="1"/>
    <row r="1513" s="71" customFormat="1"/>
    <row r="1514" s="71" customFormat="1"/>
    <row r="1515" s="71" customFormat="1"/>
    <row r="1516" s="71" customFormat="1"/>
    <row r="1517" s="71" customFormat="1"/>
    <row r="1518" s="71" customFormat="1"/>
    <row r="1519" s="71" customFormat="1"/>
    <row r="1520" s="71" customFormat="1"/>
    <row r="1521" s="71" customFormat="1"/>
    <row r="1522" s="71" customFormat="1"/>
    <row r="1523" s="71" customFormat="1"/>
    <row r="1524" s="71" customFormat="1"/>
    <row r="1525" s="71" customFormat="1"/>
    <row r="1526" s="71" customFormat="1"/>
    <row r="1527" s="71" customFormat="1"/>
    <row r="1528" s="71" customFormat="1"/>
    <row r="1529" s="71" customFormat="1"/>
    <row r="1530" s="71" customFormat="1"/>
    <row r="1531" s="71" customFormat="1"/>
    <row r="1532" s="71" customFormat="1"/>
    <row r="1533" s="71" customFormat="1"/>
    <row r="1534" s="71" customFormat="1"/>
    <row r="1535" s="71" customFormat="1"/>
    <row r="1536" s="71" customFormat="1"/>
    <row r="1537" s="71" customFormat="1"/>
    <row r="1538" s="71" customFormat="1"/>
    <row r="1539" s="71" customFormat="1"/>
    <row r="1540" s="71" customFormat="1"/>
    <row r="1541" s="71" customFormat="1"/>
    <row r="1542" s="71" customFormat="1"/>
    <row r="1543" s="71" customFormat="1"/>
    <row r="1544" s="71" customFormat="1"/>
    <row r="1545" s="71" customFormat="1"/>
    <row r="1546" s="71" customFormat="1"/>
    <row r="1547" s="71" customFormat="1"/>
    <row r="1548" s="71" customFormat="1"/>
    <row r="1549" s="71" customFormat="1"/>
    <row r="1550" s="71" customFormat="1"/>
    <row r="1551" s="71" customFormat="1"/>
    <row r="1552" s="71" customFormat="1"/>
    <row r="1553" s="71" customFormat="1"/>
    <row r="1554" s="71" customFormat="1"/>
    <row r="1555" s="71" customFormat="1"/>
    <row r="1556" s="71" customFormat="1"/>
    <row r="1557" s="71" customFormat="1"/>
    <row r="1558" s="71" customFormat="1"/>
    <row r="1559" s="71" customFormat="1"/>
    <row r="1560" s="71" customFormat="1"/>
    <row r="1561" s="71" customFormat="1"/>
    <row r="1562" s="71" customFormat="1"/>
    <row r="1563" s="71" customFormat="1"/>
    <row r="1564" s="71" customFormat="1"/>
    <row r="1565" s="71" customFormat="1"/>
    <row r="1566" s="71" customFormat="1"/>
    <row r="1567" s="71" customFormat="1"/>
    <row r="1568" s="71" customFormat="1"/>
    <row r="1569" s="71" customFormat="1"/>
    <row r="1570" s="71" customFormat="1"/>
    <row r="1571" s="71" customFormat="1"/>
    <row r="1572" s="71" customFormat="1"/>
    <row r="1573" s="71" customFormat="1"/>
    <row r="1574" s="71" customFormat="1"/>
    <row r="1575" s="71" customFormat="1"/>
    <row r="1576" s="71" customFormat="1"/>
    <row r="1577" s="71" customFormat="1"/>
    <row r="1578" s="71" customFormat="1"/>
    <row r="1579" s="71" customFormat="1"/>
    <row r="1580" s="71" customFormat="1"/>
    <row r="1581" s="71" customFormat="1"/>
    <row r="1582" s="71" customFormat="1"/>
    <row r="1583" s="71" customFormat="1"/>
    <row r="1584" s="71" customFormat="1"/>
    <row r="1585" s="71" customFormat="1"/>
    <row r="1586" s="71" customFormat="1"/>
    <row r="1587" s="71" customFormat="1"/>
    <row r="1588" s="71" customFormat="1"/>
    <row r="1589" s="71" customFormat="1"/>
    <row r="1590" s="71" customFormat="1"/>
    <row r="1591" s="71" customFormat="1"/>
    <row r="1592" s="71" customFormat="1"/>
    <row r="1593" s="71" customFormat="1"/>
    <row r="1594" s="71" customFormat="1"/>
    <row r="1595" s="71" customFormat="1"/>
    <row r="1596" s="71" customFormat="1"/>
    <row r="1597" s="71" customFormat="1"/>
    <row r="1598" s="71" customFormat="1"/>
    <row r="1599" s="71" customFormat="1"/>
    <row r="1600" s="71" customFormat="1"/>
    <row r="1601" s="71" customFormat="1"/>
    <row r="1602" s="71" customFormat="1"/>
    <row r="1603" s="71" customFormat="1"/>
    <row r="1604" s="71" customFormat="1"/>
    <row r="1605" s="71" customFormat="1"/>
    <row r="1606" s="71" customFormat="1"/>
    <row r="1607" s="71" customFormat="1"/>
    <row r="1608" s="71" customFormat="1"/>
    <row r="1609" s="71" customFormat="1"/>
    <row r="1610" s="71" customFormat="1"/>
    <row r="1611" s="71" customFormat="1"/>
    <row r="1612" s="71" customFormat="1"/>
    <row r="1613" s="71" customFormat="1"/>
    <row r="1614" s="71" customFormat="1"/>
    <row r="1615" s="71" customFormat="1"/>
    <row r="1616" s="71" customFormat="1"/>
    <row r="1617" s="71" customFormat="1"/>
    <row r="1618" s="71" customFormat="1"/>
    <row r="1619" s="71" customFormat="1"/>
    <row r="1620" s="71" customFormat="1"/>
    <row r="1621" s="71" customFormat="1"/>
    <row r="1622" s="71" customFormat="1"/>
    <row r="1623" s="71" customFormat="1"/>
    <row r="1624" s="71" customFormat="1"/>
    <row r="1625" s="71" customFormat="1"/>
    <row r="1626" s="71" customFormat="1"/>
    <row r="1627" s="71" customFormat="1"/>
    <row r="1628" s="71" customFormat="1"/>
    <row r="1629" s="71" customFormat="1"/>
    <row r="1630" s="71" customFormat="1"/>
    <row r="1631" s="71" customFormat="1"/>
    <row r="1632" s="71" customFormat="1"/>
    <row r="1633" s="71" customFormat="1"/>
    <row r="1634" s="71" customFormat="1"/>
    <row r="1635" s="71" customFormat="1"/>
    <row r="1636" s="71" customFormat="1"/>
    <row r="1637" s="71" customFormat="1"/>
    <row r="1638" s="71" customFormat="1"/>
    <row r="1639" s="71" customFormat="1"/>
    <row r="1640" s="71" customFormat="1"/>
    <row r="1641" s="71" customFormat="1"/>
    <row r="1642" s="71" customFormat="1"/>
    <row r="1643" s="71" customFormat="1"/>
    <row r="1644" s="71" customFormat="1"/>
    <row r="1645" s="71" customFormat="1"/>
    <row r="1646" s="71" customFormat="1"/>
    <row r="1647" s="71" customFormat="1"/>
    <row r="1648" s="71" customFormat="1"/>
    <row r="1649" s="71" customFormat="1"/>
    <row r="1650" s="71" customFormat="1"/>
    <row r="1651" s="71" customFormat="1"/>
    <row r="1652" s="71" customFormat="1"/>
    <row r="1653" s="71" customFormat="1"/>
    <row r="1654" s="71" customFormat="1"/>
    <row r="1655" s="71" customFormat="1"/>
    <row r="1656" s="71" customFormat="1"/>
    <row r="1657" s="71" customFormat="1"/>
    <row r="1658" s="71" customFormat="1"/>
    <row r="1659" s="71" customFormat="1"/>
    <row r="1660" s="71" customFormat="1"/>
    <row r="1661" s="71" customFormat="1"/>
    <row r="1662" s="71" customFormat="1"/>
    <row r="1663" s="71" customFormat="1"/>
    <row r="1664" s="71" customFormat="1"/>
    <row r="1665" s="71" customFormat="1"/>
    <row r="1666" s="71" customFormat="1"/>
    <row r="1667" s="71" customFormat="1"/>
    <row r="1668" s="71" customFormat="1"/>
    <row r="1669" s="71" customFormat="1"/>
    <row r="1670" s="71" customFormat="1"/>
    <row r="1671" s="71" customFormat="1"/>
    <row r="1672" s="71" customFormat="1"/>
    <row r="1673" s="71" customFormat="1"/>
    <row r="1674" s="71" customFormat="1"/>
    <row r="1675" s="71" customFormat="1"/>
    <row r="1676" s="71" customFormat="1"/>
    <row r="1677" s="71" customFormat="1"/>
    <row r="1678" s="71" customFormat="1"/>
    <row r="1679" s="71" customFormat="1"/>
    <row r="1680" s="71" customFormat="1"/>
    <row r="1681" s="71" customFormat="1"/>
    <row r="1682" s="71" customFormat="1"/>
    <row r="1683" s="71" customFormat="1"/>
    <row r="1684" s="71" customFormat="1"/>
    <row r="1685" s="71" customFormat="1"/>
    <row r="1686" s="71" customFormat="1"/>
    <row r="1687" s="71" customFormat="1"/>
    <row r="1688" s="71" customFormat="1"/>
    <row r="1689" s="71" customFormat="1"/>
    <row r="1690" s="71" customFormat="1"/>
    <row r="1691" s="71" customFormat="1"/>
    <row r="1692" s="71" customFormat="1"/>
    <row r="1693" s="71" customFormat="1"/>
    <row r="1694" s="71" customFormat="1"/>
    <row r="1695" s="71" customFormat="1"/>
    <row r="1696" s="71" customFormat="1"/>
    <row r="1697" s="71" customFormat="1"/>
    <row r="1698" s="71" customFormat="1"/>
    <row r="1699" s="71" customFormat="1"/>
    <row r="1700" s="71" customFormat="1"/>
    <row r="1701" s="71" customFormat="1"/>
    <row r="1702" s="71" customFormat="1"/>
    <row r="1703" s="71" customFormat="1"/>
    <row r="1704" s="71" customFormat="1"/>
    <row r="1705" s="71" customFormat="1"/>
    <row r="1706" s="71" customFormat="1"/>
    <row r="1707" s="71" customFormat="1"/>
    <row r="1708" s="71" customFormat="1"/>
    <row r="1709" s="71" customFormat="1"/>
    <row r="1710" s="71" customFormat="1"/>
    <row r="1711" s="71" customFormat="1"/>
    <row r="1712" s="71" customFormat="1"/>
    <row r="1713" s="71" customFormat="1"/>
    <row r="1714" s="71" customFormat="1"/>
    <row r="1715" s="71" customFormat="1"/>
    <row r="1716" s="71" customFormat="1"/>
    <row r="1717" s="71" customFormat="1"/>
    <row r="1718" s="71" customFormat="1"/>
    <row r="1719" s="71" customFormat="1"/>
    <row r="1720" s="71" customFormat="1"/>
    <row r="1721" s="71" customFormat="1"/>
    <row r="1722" s="71" customFormat="1"/>
    <row r="1723" s="71" customFormat="1"/>
    <row r="1724" s="71" customFormat="1"/>
    <row r="1725" s="71" customFormat="1"/>
    <row r="1726" s="71" customFormat="1"/>
    <row r="1727" s="71" customFormat="1"/>
    <row r="1728" s="71" customFormat="1"/>
    <row r="1729" s="71" customFormat="1"/>
    <row r="1730" s="71" customFormat="1"/>
    <row r="1731" s="71" customFormat="1"/>
    <row r="1732" s="71" customFormat="1"/>
    <row r="1733" s="71" customFormat="1"/>
    <row r="1734" s="71" customFormat="1"/>
    <row r="1735" s="71" customFormat="1"/>
    <row r="1736" s="71" customFormat="1"/>
    <row r="1737" s="71" customFormat="1"/>
    <row r="1738" s="71" customFormat="1"/>
    <row r="1739" s="71" customFormat="1"/>
    <row r="1740" s="71" customFormat="1"/>
    <row r="1741" s="71" customFormat="1"/>
    <row r="1742" s="71" customFormat="1"/>
    <row r="1743" s="71" customFormat="1"/>
    <row r="1744" s="71" customFormat="1"/>
    <row r="1745" s="71" customFormat="1"/>
    <row r="1746" s="71" customFormat="1"/>
    <row r="1747" s="71" customFormat="1"/>
    <row r="1748" s="71" customFormat="1"/>
    <row r="1749" s="71" customFormat="1"/>
    <row r="1750" s="71" customFormat="1"/>
    <row r="1751" s="71" customFormat="1"/>
    <row r="1752" s="71" customFormat="1"/>
    <row r="1753" s="71" customFormat="1"/>
    <row r="1754" s="71" customFormat="1"/>
    <row r="1755" s="71" customFormat="1"/>
    <row r="1756" s="71" customFormat="1"/>
    <row r="1757" s="71" customFormat="1"/>
    <row r="1758" s="71" customFormat="1"/>
    <row r="1759" s="71" customFormat="1"/>
    <row r="1760" s="71" customFormat="1"/>
    <row r="1761" s="71" customFormat="1"/>
    <row r="1762" s="71" customFormat="1"/>
    <row r="1763" s="71" customFormat="1"/>
    <row r="1764" s="71" customFormat="1"/>
    <row r="1765" s="71" customFormat="1"/>
    <row r="1766" s="71" customFormat="1"/>
    <row r="1767" s="71" customFormat="1"/>
    <row r="1768" s="71" customFormat="1"/>
    <row r="1769" s="71" customFormat="1"/>
    <row r="1770" s="71" customFormat="1"/>
    <row r="1771" s="71" customFormat="1"/>
    <row r="1772" s="71" customFormat="1"/>
    <row r="1773" s="71" customFormat="1"/>
    <row r="1774" s="71" customFormat="1"/>
    <row r="1775" s="71" customFormat="1"/>
    <row r="1776" s="71" customFormat="1"/>
    <row r="1777" s="71" customFormat="1"/>
    <row r="1778" s="71" customFormat="1"/>
    <row r="1779" s="71" customFormat="1"/>
    <row r="1780" s="71" customFormat="1"/>
    <row r="1781" s="71" customFormat="1"/>
    <row r="1782" s="71" customFormat="1"/>
    <row r="1783" s="71" customFormat="1"/>
    <row r="1784" s="71" customFormat="1"/>
    <row r="1785" s="71" customFormat="1"/>
    <row r="1786" s="71" customFormat="1"/>
    <row r="1787" s="71" customFormat="1"/>
    <row r="1788" s="71" customFormat="1"/>
    <row r="1789" s="71" customFormat="1"/>
    <row r="1790" s="71" customFormat="1"/>
    <row r="1791" s="71" customFormat="1"/>
    <row r="1792" s="71" customFormat="1"/>
    <row r="1793" s="71" customFormat="1"/>
    <row r="1794" s="71" customFormat="1"/>
    <row r="1795" s="71" customFormat="1"/>
    <row r="1796" s="71" customFormat="1"/>
    <row r="1797" s="71" customFormat="1"/>
    <row r="1798" s="71" customFormat="1"/>
    <row r="1799" s="71" customFormat="1"/>
    <row r="1800" s="71" customFormat="1"/>
    <row r="1801" s="71" customFormat="1"/>
    <row r="1802" s="71" customFormat="1"/>
    <row r="1803" s="71" customFormat="1"/>
    <row r="1804" s="71" customFormat="1"/>
    <row r="1805" s="71" customFormat="1"/>
    <row r="1806" s="71" customFormat="1"/>
    <row r="1807" s="71" customFormat="1"/>
    <row r="1808" s="71" customFormat="1"/>
    <row r="1809" s="71" customFormat="1"/>
    <row r="1810" s="71" customFormat="1"/>
    <row r="1811" s="71" customFormat="1"/>
    <row r="1812" s="71" customFormat="1"/>
    <row r="1813" s="71" customFormat="1"/>
    <row r="1814" s="71" customFormat="1"/>
    <row r="1815" s="71" customFormat="1"/>
    <row r="1816" s="71" customFormat="1"/>
    <row r="1817" s="71" customFormat="1"/>
    <row r="1818" s="71" customFormat="1"/>
    <row r="1819" s="71" customFormat="1"/>
    <row r="1820" s="71" customFormat="1"/>
    <row r="1821" s="71" customFormat="1"/>
    <row r="1822" s="71" customFormat="1"/>
    <row r="1823" s="71" customFormat="1"/>
    <row r="1824" s="71" customFormat="1"/>
    <row r="1825" s="71" customFormat="1"/>
    <row r="1826" s="71" customFormat="1"/>
    <row r="1827" s="71" customFormat="1"/>
    <row r="1828" s="71" customFormat="1"/>
    <row r="1829" s="71" customFormat="1"/>
    <row r="1830" s="71" customFormat="1"/>
    <row r="1831" s="71" customFormat="1"/>
    <row r="1832" s="71" customFormat="1"/>
    <row r="1833" s="71" customFormat="1"/>
    <row r="1834" s="71" customFormat="1"/>
    <row r="1835" s="71" customFormat="1"/>
    <row r="1836" s="71" customFormat="1"/>
    <row r="1837" s="71" customFormat="1"/>
    <row r="1838" s="71" customFormat="1"/>
    <row r="1839" s="71" customFormat="1"/>
    <row r="1840" s="71" customFormat="1"/>
    <row r="1841" s="71" customFormat="1"/>
    <row r="1842" s="71" customFormat="1"/>
    <row r="1843" s="71" customFormat="1"/>
    <row r="1844" s="71" customFormat="1"/>
    <row r="1845" s="71" customFormat="1"/>
    <row r="1846" s="71" customFormat="1"/>
    <row r="1847" s="71" customFormat="1"/>
    <row r="1848" s="71" customFormat="1"/>
    <row r="1849" s="71" customFormat="1"/>
    <row r="1850" s="71" customFormat="1"/>
    <row r="1851" s="71" customFormat="1"/>
    <row r="1852" s="71" customFormat="1"/>
    <row r="1853" s="71" customFormat="1"/>
    <row r="1854" s="71" customFormat="1"/>
    <row r="1855" s="71" customFormat="1"/>
    <row r="1856" s="71" customFormat="1"/>
    <row r="1857" s="71" customFormat="1"/>
    <row r="1858" s="71" customFormat="1"/>
    <row r="1859" s="71" customFormat="1"/>
    <row r="1860" s="71" customFormat="1"/>
    <row r="1861" s="71" customFormat="1"/>
    <row r="1862" s="71" customFormat="1"/>
    <row r="1863" s="71" customFormat="1"/>
    <row r="1864" s="71" customFormat="1"/>
    <row r="1865" s="71" customFormat="1"/>
    <row r="1866" s="71" customFormat="1"/>
    <row r="1867" s="71" customFormat="1"/>
    <row r="1868" s="71" customFormat="1"/>
    <row r="1869" s="71" customFormat="1"/>
    <row r="1870" s="71" customFormat="1"/>
    <row r="1871" s="71" customFormat="1"/>
    <row r="1872" s="71" customFormat="1"/>
    <row r="1873" s="71" customFormat="1"/>
    <row r="1874" s="71" customFormat="1"/>
    <row r="1875" s="71" customFormat="1"/>
    <row r="1876" s="71" customFormat="1"/>
    <row r="1877" s="71" customFormat="1"/>
    <row r="1878" s="71" customFormat="1"/>
    <row r="1879" s="71" customFormat="1"/>
    <row r="1880" s="71" customFormat="1"/>
    <row r="1881" s="71" customFormat="1"/>
    <row r="1882" s="71" customFormat="1"/>
    <row r="1883" s="71" customFormat="1"/>
    <row r="1884" s="71" customFormat="1"/>
    <row r="1885" s="71" customFormat="1"/>
    <row r="1886" s="71" customFormat="1"/>
    <row r="1887" s="71" customFormat="1"/>
    <row r="1888" s="71" customFormat="1"/>
    <row r="1889" s="71" customFormat="1"/>
    <row r="1890" s="71" customFormat="1"/>
    <row r="1891" s="71" customFormat="1"/>
    <row r="1892" s="71" customFormat="1"/>
    <row r="1893" s="71" customFormat="1"/>
    <row r="1894" s="71" customFormat="1"/>
    <row r="1895" s="71" customFormat="1"/>
    <row r="1896" s="71" customFormat="1"/>
    <row r="1897" s="71" customFormat="1"/>
    <row r="1898" s="71" customFormat="1"/>
    <row r="1899" s="71" customFormat="1"/>
    <row r="1900" s="71" customFormat="1"/>
    <row r="1901" s="71" customFormat="1"/>
    <row r="1902" s="71" customFormat="1"/>
    <row r="1903" s="71" customFormat="1"/>
    <row r="1904" s="71" customFormat="1"/>
    <row r="1905" s="71" customFormat="1"/>
    <row r="1906" s="71" customFormat="1"/>
    <row r="1907" s="71" customFormat="1"/>
    <row r="1908" s="71" customFormat="1"/>
    <row r="1909" s="71" customFormat="1"/>
    <row r="1910" s="71" customFormat="1"/>
    <row r="1911" s="71" customFormat="1"/>
    <row r="1912" s="71" customFormat="1"/>
    <row r="1913" s="71" customFormat="1"/>
    <row r="1914" s="71" customFormat="1"/>
    <row r="1915" s="71" customFormat="1"/>
    <row r="1916" s="71" customFormat="1"/>
    <row r="1917" s="71" customFormat="1"/>
    <row r="1918" s="71" customFormat="1"/>
    <row r="1919" s="71" customFormat="1"/>
    <row r="1920" s="71" customFormat="1"/>
    <row r="1921" s="71" customFormat="1"/>
    <row r="1922" s="71" customFormat="1"/>
    <row r="1923" s="71" customFormat="1"/>
    <row r="1924" s="71" customFormat="1"/>
    <row r="1925" s="71" customFormat="1"/>
    <row r="1926" s="71" customFormat="1"/>
    <row r="1927" s="71" customFormat="1"/>
    <row r="1928" s="71" customFormat="1"/>
    <row r="1929" s="71" customFormat="1"/>
    <row r="1930" s="71" customFormat="1"/>
    <row r="1931" s="71" customFormat="1"/>
    <row r="1932" s="71" customFormat="1"/>
    <row r="1933" s="71" customFormat="1"/>
    <row r="1934" s="71" customFormat="1"/>
    <row r="1935" s="71" customFormat="1"/>
    <row r="1936" s="71" customFormat="1"/>
    <row r="1937" s="71" customFormat="1"/>
    <row r="1938" s="71" customFormat="1"/>
    <row r="1939" s="71" customFormat="1"/>
    <row r="1940" s="71" customFormat="1"/>
    <row r="1941" s="71" customFormat="1"/>
    <row r="1942" s="71" customFormat="1"/>
    <row r="1943" s="71" customFormat="1"/>
    <row r="1944" s="71" customFormat="1"/>
    <row r="1945" s="71" customFormat="1"/>
    <row r="1946" s="71" customFormat="1"/>
    <row r="1947" s="71" customFormat="1"/>
    <row r="1948" s="71" customFormat="1"/>
    <row r="1949" s="71" customFormat="1"/>
    <row r="1950" s="71" customFormat="1"/>
    <row r="1951" s="71" customFormat="1"/>
    <row r="1952" s="71" customFormat="1"/>
    <row r="1953" s="71" customFormat="1"/>
    <row r="1954" s="71" customFormat="1"/>
    <row r="1955" s="71" customFormat="1"/>
    <row r="1956" s="71" customFormat="1"/>
    <row r="1957" s="71" customFormat="1"/>
    <row r="1958" s="71" customFormat="1"/>
    <row r="1959" s="71" customFormat="1"/>
    <row r="1960" s="71" customFormat="1"/>
    <row r="1961" s="71" customFormat="1"/>
    <row r="1962" s="71" customFormat="1"/>
    <row r="1963" s="71" customFormat="1"/>
    <row r="1964" s="71" customFormat="1"/>
    <row r="1965" s="71" customFormat="1"/>
    <row r="1966" s="71" customFormat="1"/>
    <row r="1967" s="71" customFormat="1"/>
    <row r="1968" s="71" customFormat="1"/>
    <row r="1969" s="71" customFormat="1"/>
    <row r="1970" s="71" customFormat="1"/>
    <row r="1971" s="71" customFormat="1"/>
    <row r="1972" s="71" customFormat="1"/>
    <row r="1973" s="71" customFormat="1"/>
    <row r="1974" s="71" customFormat="1"/>
    <row r="1975" s="71" customFormat="1"/>
    <row r="1976" s="71" customFormat="1"/>
    <row r="1977" s="71" customFormat="1"/>
    <row r="1978" s="71" customFormat="1"/>
    <row r="1979" s="71" customFormat="1"/>
    <row r="1980" s="71" customFormat="1"/>
    <row r="1981" s="71" customFormat="1"/>
    <row r="1982" s="71" customFormat="1"/>
    <row r="1983" s="71" customFormat="1"/>
    <row r="1984" s="71" customFormat="1"/>
    <row r="1985" s="71" customFormat="1"/>
    <row r="1986" s="71" customFormat="1"/>
    <row r="1987" s="71" customFormat="1"/>
    <row r="1988" s="71" customFormat="1"/>
    <row r="1989" s="71" customFormat="1"/>
    <row r="1990" s="71" customFormat="1"/>
    <row r="1991" s="71" customFormat="1"/>
    <row r="1992" s="71" customFormat="1"/>
    <row r="1993" s="71" customFormat="1"/>
    <row r="1994" s="71" customFormat="1"/>
    <row r="1995" s="71" customFormat="1"/>
    <row r="1996" s="71" customFormat="1"/>
    <row r="1997" s="71" customFormat="1"/>
    <row r="1998" s="71" customFormat="1"/>
    <row r="1999" s="71" customFormat="1"/>
    <row r="2000" s="71" customFormat="1"/>
    <row r="2001" s="71" customFormat="1"/>
    <row r="2002" s="71" customFormat="1"/>
    <row r="2003" s="71" customFormat="1"/>
    <row r="2004" s="71" customFormat="1"/>
    <row r="2005" s="71" customFormat="1"/>
    <row r="2006" s="71" customFormat="1"/>
    <row r="2007" s="71" customFormat="1"/>
    <row r="2008" s="71" customFormat="1"/>
    <row r="2009" s="71" customFormat="1"/>
    <row r="2010" s="71" customFormat="1"/>
    <row r="2011" s="71" customFormat="1"/>
    <row r="2012" s="71" customFormat="1"/>
    <row r="2013" s="71" customFormat="1"/>
    <row r="2014" s="71" customFormat="1"/>
    <row r="2015" s="71" customFormat="1"/>
    <row r="2016" s="71" customFormat="1"/>
    <row r="2017" s="71" customFormat="1"/>
    <row r="2018" s="71" customFormat="1"/>
    <row r="2019" s="71" customFormat="1"/>
    <row r="2020" s="71" customFormat="1"/>
    <row r="2021" s="71" customFormat="1"/>
    <row r="2022" s="71" customFormat="1"/>
    <row r="2023" s="71" customFormat="1"/>
    <row r="2024" s="71" customFormat="1"/>
    <row r="2025" s="71" customFormat="1"/>
    <row r="2026" s="71" customFormat="1"/>
    <row r="2027" s="71" customFormat="1"/>
    <row r="2028" s="71" customFormat="1"/>
    <row r="2029" s="71" customFormat="1"/>
    <row r="2030" s="71" customFormat="1"/>
    <row r="2031" s="71" customFormat="1"/>
    <row r="2032" s="71" customFormat="1"/>
    <row r="2033" s="71" customFormat="1"/>
    <row r="2034" s="71" customFormat="1"/>
    <row r="2035" s="71" customFormat="1"/>
    <row r="2036" s="71" customFormat="1"/>
    <row r="2037" s="71" customFormat="1"/>
    <row r="2038" s="71" customFormat="1"/>
    <row r="2039" s="71" customFormat="1"/>
    <row r="2040" s="71" customFormat="1"/>
    <row r="2041" s="71" customFormat="1"/>
    <row r="2042" s="71" customFormat="1"/>
    <row r="2043" s="71" customFormat="1"/>
    <row r="2044" s="71" customFormat="1"/>
    <row r="2045" s="71" customFormat="1"/>
    <row r="2046" s="71" customFormat="1"/>
    <row r="2047" s="71" customFormat="1"/>
    <row r="2048" s="71" customFormat="1"/>
    <row r="2049" s="71" customFormat="1"/>
    <row r="2050" s="71" customFormat="1"/>
    <row r="2051" s="71" customFormat="1"/>
    <row r="2052" s="71" customFormat="1"/>
    <row r="2053" s="71" customFormat="1"/>
    <row r="2054" s="71" customFormat="1"/>
    <row r="2055" s="71" customFormat="1"/>
    <row r="2056" s="71" customFormat="1"/>
    <row r="2057" s="71" customFormat="1"/>
    <row r="2058" s="71" customFormat="1"/>
    <row r="2059" s="71" customFormat="1"/>
    <row r="2060" s="71" customFormat="1"/>
    <row r="2061" s="71" customFormat="1"/>
    <row r="2062" s="71" customFormat="1"/>
    <row r="2063" s="71" customFormat="1"/>
    <row r="2064" s="71" customFormat="1"/>
    <row r="2065" s="71" customFormat="1"/>
    <row r="2066" s="71" customFormat="1"/>
    <row r="2067" s="71" customFormat="1"/>
    <row r="2068" s="71" customFormat="1"/>
    <row r="2069" s="71" customFormat="1"/>
    <row r="2070" s="71" customFormat="1"/>
    <row r="2071" s="71" customFormat="1"/>
    <row r="2072" s="71" customFormat="1"/>
    <row r="2073" s="71" customFormat="1"/>
    <row r="2074" s="71" customFormat="1"/>
    <row r="2075" s="71" customFormat="1"/>
    <row r="2076" s="71" customFormat="1"/>
    <row r="2077" s="71" customFormat="1"/>
    <row r="2078" s="71" customFormat="1"/>
    <row r="2079" s="71" customFormat="1"/>
    <row r="2080" s="71" customFormat="1"/>
    <row r="2081" s="71" customFormat="1"/>
    <row r="2082" s="71" customFormat="1"/>
    <row r="2083" s="71" customFormat="1"/>
    <row r="2084" s="71" customFormat="1"/>
    <row r="2085" s="71" customFormat="1"/>
    <row r="2086" s="71" customFormat="1"/>
    <row r="2087" s="71" customFormat="1"/>
    <row r="2088" s="71" customFormat="1"/>
    <row r="2089" s="71" customFormat="1"/>
    <row r="2090" s="71" customFormat="1"/>
    <row r="2091" s="71" customFormat="1"/>
    <row r="2092" s="71" customFormat="1"/>
    <row r="2093" s="71" customFormat="1"/>
    <row r="2094" s="71" customFormat="1"/>
    <row r="2095" s="71" customFormat="1"/>
    <row r="2096" s="71" customFormat="1"/>
    <row r="2097" s="71" customFormat="1"/>
    <row r="2098" s="71" customFormat="1"/>
    <row r="2099" s="71" customFormat="1"/>
    <row r="2100" s="71" customFormat="1"/>
    <row r="2101" s="71" customFormat="1"/>
    <row r="2102" s="71" customFormat="1"/>
    <row r="2103" s="71" customFormat="1"/>
    <row r="2104" s="71" customFormat="1"/>
    <row r="2105" s="71" customFormat="1"/>
    <row r="2106" s="71" customFormat="1"/>
    <row r="2107" s="71" customFormat="1"/>
    <row r="2108" s="71" customFormat="1"/>
    <row r="2109" s="71" customFormat="1"/>
    <row r="2110" s="71" customFormat="1"/>
    <row r="2111" s="71" customFormat="1"/>
    <row r="2112" s="71" customFormat="1"/>
    <row r="2113" s="71" customFormat="1"/>
    <row r="2114" s="71" customFormat="1"/>
    <row r="2115" s="71" customFormat="1"/>
    <row r="2116" s="71" customFormat="1"/>
    <row r="2117" s="71" customFormat="1"/>
    <row r="2118" s="71" customFormat="1"/>
    <row r="2119" s="71" customFormat="1"/>
    <row r="2120" s="71" customFormat="1"/>
    <row r="2121" s="71" customFormat="1"/>
    <row r="2122" s="71" customFormat="1"/>
    <row r="2123" s="71" customFormat="1"/>
    <row r="2124" s="71" customFormat="1"/>
    <row r="2125" s="71" customFormat="1"/>
    <row r="2126" s="71" customFormat="1"/>
    <row r="2127" s="71" customFormat="1"/>
    <row r="2128" s="71" customFormat="1"/>
    <row r="2129" s="71" customFormat="1"/>
    <row r="2130" s="71" customFormat="1"/>
    <row r="2131" s="71" customFormat="1"/>
    <row r="2132" s="71" customFormat="1"/>
    <row r="2133" s="71" customFormat="1"/>
    <row r="2134" s="71" customFormat="1"/>
    <row r="2135" s="71" customFormat="1"/>
    <row r="2136" s="71" customFormat="1"/>
    <row r="2137" s="71" customFormat="1"/>
    <row r="2138" s="71" customFormat="1"/>
    <row r="2139" s="71" customFormat="1"/>
    <row r="2140" s="71" customFormat="1"/>
    <row r="2141" s="71" customFormat="1"/>
    <row r="2142" s="71" customFormat="1"/>
    <row r="2143" s="71" customFormat="1"/>
    <row r="2144" s="71" customFormat="1"/>
    <row r="2145" s="71" customFormat="1"/>
    <row r="2146" s="71" customFormat="1"/>
    <row r="2147" s="71" customFormat="1"/>
    <row r="2148" s="71" customFormat="1"/>
    <row r="2149" s="71" customFormat="1"/>
    <row r="2150" s="71" customFormat="1"/>
    <row r="2151" s="71" customFormat="1"/>
    <row r="2152" s="71" customFormat="1"/>
    <row r="2153" s="71" customFormat="1"/>
    <row r="2154" s="71" customFormat="1"/>
    <row r="2155" s="71" customFormat="1"/>
    <row r="2156" s="71" customFormat="1"/>
    <row r="2157" s="71" customFormat="1"/>
    <row r="2158" s="71" customFormat="1"/>
    <row r="2159" s="71" customFormat="1"/>
    <row r="2160" s="71" customFormat="1"/>
    <row r="2161" s="71" customFormat="1"/>
    <row r="2162" s="71" customFormat="1"/>
    <row r="2163" s="71" customFormat="1"/>
    <row r="2164" s="71" customFormat="1"/>
    <row r="2165" s="71" customFormat="1"/>
    <row r="2166" s="71" customFormat="1"/>
    <row r="2167" s="71" customFormat="1"/>
    <row r="2168" s="71" customFormat="1"/>
    <row r="2169" s="71" customFormat="1"/>
    <row r="2170" s="71" customFormat="1"/>
    <row r="2171" s="71" customFormat="1"/>
    <row r="2172" s="71" customFormat="1"/>
    <row r="2173" s="71" customFormat="1"/>
    <row r="2174" s="71" customFormat="1"/>
    <row r="2175" s="71" customFormat="1"/>
    <row r="2176" s="71" customFormat="1"/>
    <row r="2177" s="71" customFormat="1"/>
    <row r="2178" s="71" customFormat="1"/>
    <row r="2179" s="71" customFormat="1"/>
    <row r="2180" s="71" customFormat="1"/>
    <row r="2181" s="71" customFormat="1"/>
    <row r="2182" s="71" customFormat="1"/>
    <row r="2183" s="71" customFormat="1"/>
    <row r="2184" s="71" customFormat="1"/>
    <row r="2185" s="71" customFormat="1"/>
    <row r="2186" s="71" customFormat="1"/>
    <row r="2187" s="71" customFormat="1"/>
    <row r="2188" s="71" customFormat="1"/>
    <row r="2189" s="71" customFormat="1"/>
    <row r="2190" s="71" customFormat="1"/>
    <row r="2191" s="71" customFormat="1"/>
    <row r="2192" s="71" customFormat="1"/>
    <row r="2193" s="71" customFormat="1"/>
    <row r="2194" s="71" customFormat="1"/>
    <row r="2195" s="71" customFormat="1"/>
    <row r="2196" s="71" customFormat="1"/>
    <row r="2197" s="71" customFormat="1"/>
    <row r="2198" s="71" customFormat="1"/>
    <row r="2199" s="71" customFormat="1"/>
    <row r="2200" s="71" customFormat="1"/>
    <row r="2201" s="71" customFormat="1"/>
    <row r="2202" s="71" customFormat="1"/>
    <row r="2203" s="71" customFormat="1"/>
    <row r="2204" s="71" customFormat="1"/>
    <row r="2205" s="71" customFormat="1"/>
    <row r="2206" s="71" customFormat="1"/>
    <row r="2207" s="71" customFormat="1"/>
    <row r="2208" s="71" customFormat="1"/>
    <row r="2209" s="71" customFormat="1"/>
    <row r="2210" s="71" customFormat="1"/>
    <row r="2211" s="71" customFormat="1"/>
    <row r="2212" s="71" customFormat="1"/>
    <row r="2213" s="71" customFormat="1"/>
    <row r="2214" s="71" customFormat="1"/>
    <row r="2215" s="71" customFormat="1"/>
    <row r="2216" s="71" customFormat="1"/>
    <row r="2217" s="71" customFormat="1"/>
    <row r="2218" s="71" customFormat="1"/>
    <row r="2219" s="71" customFormat="1"/>
    <row r="2220" s="71" customFormat="1"/>
    <row r="2221" s="71" customFormat="1"/>
    <row r="2222" s="71" customFormat="1"/>
    <row r="2223" s="71" customFormat="1"/>
    <row r="2224" s="71" customFormat="1"/>
    <row r="2225" s="71" customFormat="1"/>
    <row r="2226" s="71" customFormat="1"/>
    <row r="2227" s="71" customFormat="1"/>
    <row r="2228" s="71" customFormat="1"/>
    <row r="2229" s="71" customFormat="1"/>
    <row r="2230" s="71" customFormat="1"/>
    <row r="2231" s="71" customFormat="1"/>
    <row r="2232" s="71" customFormat="1"/>
    <row r="2233" s="71" customFormat="1"/>
    <row r="2234" s="71" customFormat="1"/>
    <row r="2235" s="71" customFormat="1"/>
    <row r="2236" s="71" customFormat="1"/>
    <row r="2237" s="71" customFormat="1"/>
    <row r="2238" s="71" customFormat="1"/>
    <row r="2239" s="71" customFormat="1"/>
    <row r="2240" s="71" customFormat="1"/>
    <row r="2241" s="71" customFormat="1"/>
    <row r="2242" s="71" customFormat="1"/>
    <row r="2243" s="71" customFormat="1"/>
    <row r="2244" s="71" customFormat="1"/>
    <row r="2245" s="71" customFormat="1"/>
    <row r="2246" s="71" customFormat="1"/>
    <row r="2247" s="71" customFormat="1"/>
    <row r="2248" s="71" customFormat="1"/>
    <row r="2249" s="71" customFormat="1"/>
    <row r="2250" s="71" customFormat="1"/>
    <row r="2251" s="71" customFormat="1"/>
    <row r="2252" s="71" customFormat="1"/>
    <row r="2253" s="71" customFormat="1"/>
    <row r="2254" s="71" customFormat="1"/>
    <row r="2255" s="71" customFormat="1"/>
    <row r="2256" s="71" customFormat="1"/>
    <row r="2257" s="71" customFormat="1"/>
    <row r="2258" s="71" customFormat="1"/>
    <row r="2259" s="71" customFormat="1"/>
    <row r="2260" s="71" customFormat="1"/>
    <row r="2261" s="71" customFormat="1"/>
    <row r="2262" s="71" customFormat="1"/>
    <row r="2263" s="71" customFormat="1"/>
    <row r="2264" s="71" customFormat="1"/>
    <row r="2265" s="71" customFormat="1"/>
    <row r="2266" s="71" customFormat="1"/>
    <row r="2267" s="71" customFormat="1"/>
    <row r="2268" s="71" customFormat="1"/>
    <row r="2269" s="71" customFormat="1"/>
    <row r="2270" s="71" customFormat="1"/>
    <row r="2271" s="71" customFormat="1"/>
    <row r="2272" s="71" customFormat="1"/>
    <row r="2273" s="71" customFormat="1"/>
    <row r="2274" s="71" customFormat="1"/>
    <row r="2275" s="71" customFormat="1"/>
    <row r="2276" s="71" customFormat="1"/>
    <row r="2277" s="71" customFormat="1"/>
    <row r="2278" s="71" customFormat="1"/>
    <row r="2279" s="71" customFormat="1"/>
    <row r="2280" s="71" customFormat="1"/>
    <row r="2281" s="71" customFormat="1"/>
    <row r="2282" s="71" customFormat="1"/>
    <row r="2283" s="71" customFormat="1"/>
    <row r="2284" s="71" customFormat="1"/>
    <row r="2285" s="71" customFormat="1"/>
    <row r="2286" s="71" customFormat="1"/>
    <row r="2287" s="71" customFormat="1"/>
    <row r="2288" s="71" customFormat="1"/>
    <row r="2289" s="71" customFormat="1"/>
    <row r="2290" s="71" customFormat="1"/>
    <row r="2291" s="71" customFormat="1"/>
    <row r="2292" s="71" customFormat="1"/>
    <row r="2293" s="71" customFormat="1"/>
    <row r="2294" s="71" customFormat="1"/>
    <row r="2295" s="71" customFormat="1"/>
    <row r="2296" s="71" customFormat="1"/>
    <row r="2297" s="71" customFormat="1"/>
    <row r="2298" s="71" customFormat="1"/>
    <row r="2299" s="71" customFormat="1"/>
    <row r="2300" s="71" customFormat="1"/>
    <row r="2301" s="71" customFormat="1"/>
    <row r="2302" s="71" customFormat="1"/>
    <row r="2303" s="71" customFormat="1"/>
    <row r="2304" s="71" customFormat="1"/>
    <row r="2305" s="71" customFormat="1"/>
    <row r="2306" s="71" customFormat="1"/>
    <row r="2307" s="71" customFormat="1"/>
    <row r="2308" s="71" customFormat="1"/>
    <row r="2309" s="71" customFormat="1"/>
    <row r="2310" s="71" customFormat="1"/>
    <row r="2311" s="71" customFormat="1"/>
    <row r="2312" s="71" customFormat="1"/>
    <row r="2313" s="71" customFormat="1"/>
    <row r="2314" s="71" customFormat="1"/>
    <row r="2315" s="71" customFormat="1"/>
    <row r="2316" s="71" customFormat="1"/>
    <row r="2317" s="71" customFormat="1"/>
    <row r="2318" s="71" customFormat="1"/>
    <row r="2319" s="71" customFormat="1"/>
    <row r="2320" s="71" customFormat="1"/>
    <row r="2321" s="71" customFormat="1"/>
    <row r="2322" s="71" customFormat="1"/>
    <row r="2323" s="71" customFormat="1"/>
    <row r="2324" s="71" customFormat="1"/>
    <row r="2325" s="71" customFormat="1"/>
    <row r="2326" s="71" customFormat="1"/>
    <row r="2327" s="71" customFormat="1"/>
    <row r="2328" s="71" customFormat="1"/>
    <row r="2329" s="71" customFormat="1"/>
    <row r="2330" s="71" customFormat="1"/>
    <row r="2331" s="71" customFormat="1"/>
    <row r="2332" s="71" customFormat="1"/>
    <row r="2333" s="71" customFormat="1"/>
    <row r="2334" s="71" customFormat="1"/>
    <row r="2335" s="71" customFormat="1"/>
    <row r="2336" s="71" customFormat="1"/>
    <row r="2337" s="71" customFormat="1"/>
    <row r="2338" s="71" customFormat="1"/>
    <row r="2339" s="71" customFormat="1"/>
    <row r="2340" s="71" customFormat="1"/>
    <row r="2341" s="71" customFormat="1"/>
    <row r="2342" s="71" customFormat="1"/>
    <row r="2343" s="71" customFormat="1"/>
    <row r="2344" s="71" customFormat="1"/>
    <row r="2345" s="71" customFormat="1"/>
    <row r="2346" s="71" customFormat="1"/>
    <row r="2347" s="71" customFormat="1"/>
    <row r="2348" s="71" customFormat="1"/>
    <row r="2349" s="71" customFormat="1"/>
    <row r="2350" s="71" customFormat="1"/>
    <row r="2351" s="71" customFormat="1"/>
    <row r="2352" s="71" customFormat="1"/>
    <row r="2353" s="71" customFormat="1"/>
    <row r="2354" s="71" customFormat="1"/>
    <row r="2355" s="71" customFormat="1"/>
    <row r="2356" s="71" customFormat="1"/>
    <row r="2357" s="71" customFormat="1"/>
    <row r="2358" s="71" customFormat="1"/>
    <row r="2359" s="71" customFormat="1"/>
    <row r="2360" s="71" customFormat="1"/>
    <row r="2361" s="71" customFormat="1"/>
    <row r="2362" s="71" customFormat="1"/>
    <row r="2363" s="71" customFormat="1"/>
    <row r="2364" s="71" customFormat="1"/>
    <row r="2365" s="71" customFormat="1"/>
    <row r="2366" s="71" customFormat="1"/>
    <row r="2367" s="71" customFormat="1"/>
    <row r="2368" s="71" customFormat="1"/>
    <row r="2369" s="71" customFormat="1"/>
    <row r="2370" s="71" customFormat="1"/>
    <row r="2371" s="71" customFormat="1"/>
    <row r="2372" s="71" customFormat="1"/>
    <row r="2373" s="71" customFormat="1"/>
    <row r="2374" s="71" customFormat="1"/>
    <row r="2375" s="71" customFormat="1"/>
    <row r="2376" s="71" customFormat="1"/>
    <row r="2377" s="71" customFormat="1"/>
    <row r="2378" s="71" customFormat="1"/>
    <row r="2379" s="71" customFormat="1"/>
    <row r="2380" s="71" customFormat="1"/>
    <row r="2381" s="71" customFormat="1"/>
    <row r="2382" s="71" customFormat="1"/>
    <row r="2383" s="71" customFormat="1"/>
    <row r="2384" s="71" customFormat="1"/>
    <row r="2385" s="71" customFormat="1"/>
    <row r="2386" s="71" customFormat="1"/>
    <row r="2387" s="71" customFormat="1"/>
    <row r="2388" s="71" customFormat="1"/>
    <row r="2389" s="71" customFormat="1"/>
    <row r="2390" s="71" customFormat="1"/>
    <row r="2391" s="71" customFormat="1"/>
    <row r="2392" s="71" customFormat="1"/>
    <row r="2393" s="71" customFormat="1"/>
    <row r="2394" s="71" customFormat="1"/>
    <row r="2395" s="71" customFormat="1"/>
    <row r="2396" s="71" customFormat="1"/>
    <row r="2397" s="71" customFormat="1"/>
    <row r="2398" s="71" customFormat="1"/>
    <row r="2399" s="71" customFormat="1"/>
    <row r="2400" s="71" customFormat="1"/>
    <row r="2401" s="71" customFormat="1"/>
    <row r="2402" s="71" customFormat="1"/>
    <row r="2403" s="71" customFormat="1"/>
    <row r="2404" s="71" customFormat="1"/>
    <row r="2405" s="71" customFormat="1"/>
    <row r="2406" s="71" customFormat="1"/>
    <row r="2407" s="71" customFormat="1"/>
    <row r="2408" s="71" customFormat="1"/>
    <row r="2409" s="71" customFormat="1"/>
    <row r="2410" s="71" customFormat="1"/>
    <row r="2411" s="71" customFormat="1"/>
    <row r="2412" s="71" customFormat="1"/>
    <row r="2413" s="71" customFormat="1"/>
    <row r="2414" s="71" customFormat="1"/>
    <row r="2415" s="71" customFormat="1"/>
    <row r="2416" s="71" customFormat="1"/>
    <row r="2417" s="71" customFormat="1"/>
    <row r="2418" s="71" customFormat="1"/>
    <row r="2419" s="71" customFormat="1"/>
    <row r="2420" s="71" customFormat="1"/>
    <row r="2421" s="71" customFormat="1"/>
    <row r="2422" s="71" customFormat="1"/>
    <row r="2423" s="71" customFormat="1"/>
    <row r="2424" s="71" customFormat="1"/>
    <row r="2425" s="71" customFormat="1"/>
    <row r="2426" s="71" customFormat="1"/>
    <row r="2427" s="71" customFormat="1"/>
    <row r="2428" s="71" customFormat="1"/>
    <row r="2429" s="71" customFormat="1"/>
    <row r="2430" s="71" customFormat="1"/>
    <row r="2431" s="71" customFormat="1"/>
    <row r="2432" s="71" customFormat="1"/>
    <row r="2433" s="71" customFormat="1"/>
    <row r="2434" s="71" customFormat="1"/>
    <row r="2435" s="71" customFormat="1"/>
    <row r="2436" s="71" customFormat="1"/>
    <row r="2437" s="71" customFormat="1"/>
    <row r="2438" s="71" customFormat="1"/>
    <row r="2439" s="71" customFormat="1"/>
    <row r="2440" s="71" customFormat="1"/>
    <row r="2441" s="71" customFormat="1"/>
    <row r="2442" s="71" customFormat="1"/>
    <row r="2443" s="71" customFormat="1"/>
    <row r="2444" s="71" customFormat="1"/>
    <row r="2445" s="71" customFormat="1"/>
    <row r="2446" s="71" customFormat="1"/>
    <row r="2447" s="71" customFormat="1"/>
    <row r="2448" s="71" customFormat="1"/>
    <row r="2449" s="71" customFormat="1"/>
    <row r="2450" s="71" customFormat="1"/>
    <row r="2451" s="71" customFormat="1"/>
    <row r="2452" s="71" customFormat="1"/>
    <row r="2453" s="71" customFormat="1"/>
    <row r="2454" s="71" customFormat="1"/>
    <row r="2455" s="71" customFormat="1"/>
    <row r="2456" s="71" customFormat="1"/>
    <row r="2457" s="71" customFormat="1"/>
    <row r="2458" s="71" customFormat="1"/>
    <row r="2459" s="71" customFormat="1"/>
    <row r="2460" s="71" customFormat="1"/>
    <row r="2461" s="71" customFormat="1"/>
    <row r="2462" s="71" customFormat="1"/>
    <row r="2463" s="71" customFormat="1"/>
    <row r="2464" s="71" customFormat="1"/>
    <row r="2465" s="71" customFormat="1"/>
    <row r="2466" s="71" customFormat="1"/>
    <row r="2467" s="71" customFormat="1"/>
    <row r="2468" s="71" customFormat="1"/>
    <row r="2469" s="71" customFormat="1"/>
    <row r="2470" s="71" customFormat="1"/>
    <row r="2471" s="71" customFormat="1"/>
    <row r="2472" s="71" customFormat="1"/>
    <row r="2473" s="71" customFormat="1"/>
    <row r="2474" s="71" customFormat="1"/>
    <row r="2475" s="71" customFormat="1"/>
    <row r="2476" s="71" customFormat="1"/>
    <row r="2477" s="71" customFormat="1"/>
    <row r="2478" s="71" customFormat="1"/>
    <row r="2479" s="71" customFormat="1"/>
    <row r="2480" s="71" customFormat="1"/>
    <row r="2481" s="71" customFormat="1"/>
    <row r="2482" s="71" customFormat="1"/>
    <row r="2483" s="71" customFormat="1"/>
    <row r="2484" s="71" customFormat="1"/>
    <row r="2485" s="71" customFormat="1"/>
    <row r="2486" s="71" customFormat="1"/>
    <row r="2487" s="71" customFormat="1"/>
    <row r="2488" s="71" customFormat="1"/>
    <row r="2489" s="71" customFormat="1"/>
    <row r="2490" s="71" customFormat="1"/>
    <row r="2491" s="71" customFormat="1"/>
    <row r="2492" s="71" customFormat="1"/>
    <row r="2493" s="71" customFormat="1"/>
    <row r="2494" s="71" customFormat="1"/>
    <row r="2495" s="71" customFormat="1"/>
    <row r="2496" s="71" customFormat="1"/>
    <row r="2497" s="71" customFormat="1"/>
    <row r="2498" s="71" customFormat="1"/>
    <row r="2499" s="71" customFormat="1"/>
    <row r="2500" s="71" customFormat="1"/>
    <row r="2501" s="71" customFormat="1"/>
    <row r="2502" s="71" customFormat="1"/>
    <row r="2503" s="71" customFormat="1"/>
    <row r="2504" s="71" customFormat="1"/>
    <row r="2505" s="71" customFormat="1"/>
    <row r="2506" s="71" customFormat="1"/>
    <row r="2507" s="71" customFormat="1"/>
    <row r="2508" s="71" customFormat="1"/>
    <row r="2509" s="71" customFormat="1"/>
    <row r="2510" s="71" customFormat="1"/>
    <row r="2511" s="71" customFormat="1"/>
    <row r="2512" s="71" customFormat="1"/>
    <row r="2513" s="71" customFormat="1"/>
    <row r="2514" s="71" customFormat="1"/>
    <row r="2515" s="71" customFormat="1"/>
    <row r="2516" s="71" customFormat="1"/>
    <row r="2517" s="71" customFormat="1"/>
    <row r="2518" s="71" customFormat="1"/>
    <row r="2519" s="71" customFormat="1"/>
    <row r="2520" s="71" customFormat="1"/>
    <row r="2521" s="71" customFormat="1"/>
    <row r="2522" s="71" customFormat="1"/>
    <row r="2523" s="71" customFormat="1"/>
    <row r="2524" s="71" customFormat="1"/>
    <row r="2525" s="71" customFormat="1"/>
    <row r="2526" s="71" customFormat="1"/>
    <row r="2527" s="71" customFormat="1"/>
    <row r="2528" s="71" customFormat="1"/>
    <row r="2529" s="71" customFormat="1"/>
    <row r="2530" s="71" customFormat="1"/>
    <row r="2531" s="71" customFormat="1"/>
    <row r="2532" s="71" customFormat="1"/>
    <row r="2533" s="71" customFormat="1"/>
    <row r="2534" s="71" customFormat="1"/>
    <row r="2535" s="71" customFormat="1"/>
    <row r="2536" s="71" customFormat="1"/>
    <row r="2537" s="71" customFormat="1"/>
    <row r="2538" s="71" customFormat="1"/>
    <row r="2539" s="71" customFormat="1"/>
    <row r="2540" s="71" customFormat="1"/>
    <row r="2541" s="71" customFormat="1"/>
    <row r="2542" s="71" customFormat="1"/>
    <row r="2543" s="71" customFormat="1"/>
    <row r="2544" s="71" customFormat="1"/>
    <row r="2545" s="71" customFormat="1"/>
    <row r="2546" s="71" customFormat="1"/>
    <row r="2547" s="71" customFormat="1"/>
    <row r="2548" s="71" customFormat="1"/>
    <row r="2549" s="71" customFormat="1"/>
    <row r="2550" s="71" customFormat="1"/>
    <row r="2551" s="71" customFormat="1"/>
    <row r="2552" s="71" customFormat="1"/>
    <row r="2553" s="71" customFormat="1"/>
    <row r="2554" s="71" customFormat="1"/>
    <row r="2555" s="71" customFormat="1"/>
    <row r="2556" s="71" customFormat="1"/>
    <row r="2557" s="71" customFormat="1"/>
    <row r="2558" s="71" customFormat="1"/>
    <row r="2559" s="71" customFormat="1"/>
    <row r="2560" s="71" customFormat="1"/>
    <row r="2561" s="71" customFormat="1"/>
    <row r="2562" s="71" customFormat="1"/>
    <row r="2563" s="71" customFormat="1"/>
    <row r="2564" s="71" customFormat="1"/>
    <row r="2565" s="71" customFormat="1"/>
    <row r="2566" s="71" customFormat="1"/>
    <row r="2567" s="71" customFormat="1"/>
    <row r="2568" s="71" customFormat="1"/>
    <row r="2569" s="71" customFormat="1"/>
    <row r="2570" s="71" customFormat="1"/>
    <row r="2571" s="71" customFormat="1"/>
    <row r="2572" s="71" customFormat="1"/>
    <row r="2573" s="71" customFormat="1"/>
    <row r="2574" s="71" customFormat="1"/>
    <row r="2575" s="71" customFormat="1"/>
    <row r="2576" s="71" customFormat="1"/>
    <row r="2577" s="71" customFormat="1"/>
    <row r="2578" s="71" customFormat="1"/>
    <row r="2579" s="71" customFormat="1"/>
    <row r="2580" s="71" customFormat="1"/>
    <row r="2581" s="71" customFormat="1"/>
    <row r="2582" s="71" customFormat="1"/>
    <row r="2583" s="71" customFormat="1"/>
    <row r="2584" s="71" customFormat="1"/>
    <row r="2585" s="71" customFormat="1"/>
    <row r="2586" s="71" customFormat="1"/>
    <row r="2587" s="71" customFormat="1"/>
    <row r="2588" s="71" customFormat="1"/>
    <row r="2589" s="71" customFormat="1"/>
    <row r="2590" s="71" customFormat="1"/>
    <row r="2591" s="71" customFormat="1"/>
    <row r="2592" s="71" customFormat="1"/>
    <row r="2593" s="71" customFormat="1"/>
    <row r="2594" s="71" customFormat="1"/>
    <row r="2595" s="71" customFormat="1"/>
    <row r="2596" s="71" customFormat="1"/>
    <row r="2597" s="71" customFormat="1"/>
    <row r="2598" s="71" customFormat="1"/>
    <row r="2599" s="71" customFormat="1"/>
    <row r="2600" s="71" customFormat="1"/>
    <row r="2601" s="71" customFormat="1"/>
    <row r="2602" s="71" customFormat="1"/>
    <row r="2603" s="71" customFormat="1"/>
    <row r="2604" s="71" customFormat="1"/>
    <row r="2605" s="71" customFormat="1"/>
    <row r="2606" s="71" customFormat="1"/>
    <row r="2607" s="71" customFormat="1"/>
    <row r="2608" s="71" customFormat="1"/>
    <row r="2609" s="71" customFormat="1"/>
    <row r="2610" s="71" customFormat="1"/>
    <row r="2611" s="71" customFormat="1"/>
    <row r="2612" s="71" customFormat="1"/>
    <row r="2613" s="71" customFormat="1"/>
    <row r="2614" s="71" customFormat="1"/>
    <row r="2615" s="71" customFormat="1"/>
    <row r="2616" s="71" customFormat="1"/>
    <row r="2617" s="71" customFormat="1"/>
    <row r="2618" s="71" customFormat="1"/>
    <row r="2619" s="71" customFormat="1"/>
    <row r="2620" s="71" customFormat="1"/>
    <row r="2621" s="71" customFormat="1"/>
    <row r="2622" s="71" customFormat="1"/>
    <row r="2623" s="71" customFormat="1"/>
    <row r="2624" s="71" customFormat="1"/>
    <row r="2625" s="71" customFormat="1"/>
    <row r="2626" s="71" customFormat="1"/>
    <row r="2627" s="71" customFormat="1"/>
    <row r="2628" s="71" customFormat="1"/>
    <row r="2629" s="71" customFormat="1"/>
    <row r="2630" s="71" customFormat="1"/>
    <row r="2631" s="71" customFormat="1"/>
    <row r="2632" s="71" customFormat="1"/>
    <row r="2633" s="71" customFormat="1"/>
    <row r="2634" s="71" customFormat="1"/>
    <row r="2635" s="71" customFormat="1"/>
    <row r="2636" s="71" customFormat="1"/>
    <row r="2637" s="71" customFormat="1"/>
    <row r="2638" s="71" customFormat="1"/>
    <row r="2639" s="71" customFormat="1"/>
    <row r="2640" s="71" customFormat="1"/>
    <row r="2641" s="71" customFormat="1"/>
    <row r="2642" s="71" customFormat="1"/>
    <row r="2643" s="71" customFormat="1"/>
    <row r="2644" s="71" customFormat="1"/>
    <row r="2645" s="71" customFormat="1"/>
    <row r="2646" s="71" customFormat="1"/>
    <row r="2647" s="71" customFormat="1"/>
    <row r="2648" s="71" customFormat="1"/>
    <row r="2649" s="71" customFormat="1"/>
    <row r="2650" s="71" customFormat="1"/>
    <row r="2651" s="71" customFormat="1"/>
    <row r="2652" s="71" customFormat="1"/>
    <row r="2653" s="71" customFormat="1"/>
    <row r="2654" s="71" customFormat="1"/>
    <row r="2655" s="71" customFormat="1"/>
    <row r="2656" s="71" customFormat="1"/>
    <row r="2657" s="71" customFormat="1"/>
    <row r="2658" s="71" customFormat="1"/>
    <row r="2659" s="71" customFormat="1"/>
    <row r="2660" s="71" customFormat="1"/>
    <row r="2661" s="71" customFormat="1"/>
    <row r="2662" s="71" customFormat="1"/>
    <row r="2663" s="71" customFormat="1"/>
    <row r="2664" s="71" customFormat="1"/>
    <row r="2665" s="71" customFormat="1"/>
    <row r="2666" s="71" customFormat="1"/>
    <row r="2667" s="71" customFormat="1"/>
    <row r="2668" s="71" customFormat="1"/>
    <row r="2669" s="71" customFormat="1"/>
    <row r="2670" s="71" customFormat="1"/>
    <row r="2671" s="71" customFormat="1"/>
    <row r="2672" s="71" customFormat="1"/>
    <row r="2673" s="71" customFormat="1"/>
    <row r="2674" s="71" customFormat="1"/>
    <row r="2675" s="71" customFormat="1"/>
    <row r="2676" s="71" customFormat="1"/>
    <row r="2677" s="71" customFormat="1"/>
    <row r="2678" s="71" customFormat="1"/>
    <row r="2679" s="71" customFormat="1"/>
    <row r="2680" s="71" customFormat="1"/>
    <row r="2681" s="71" customFormat="1"/>
    <row r="2682" s="71" customFormat="1"/>
    <row r="2683" s="71" customFormat="1"/>
    <row r="2684" s="71" customFormat="1"/>
    <row r="2685" s="71" customFormat="1"/>
    <row r="2686" s="71" customFormat="1"/>
    <row r="2687" s="71" customFormat="1"/>
    <row r="2688" s="71" customFormat="1"/>
    <row r="2689" s="71" customFormat="1"/>
    <row r="2690" s="71" customFormat="1"/>
    <row r="2691" s="71" customFormat="1"/>
    <row r="2692" s="71" customFormat="1"/>
    <row r="2693" s="71" customFormat="1"/>
    <row r="2694" s="71" customFormat="1"/>
    <row r="2695" s="71" customFormat="1"/>
    <row r="2696" s="71" customFormat="1"/>
    <row r="2697" s="71" customFormat="1"/>
    <row r="2698" s="71" customFormat="1"/>
    <row r="2699" s="71" customFormat="1"/>
    <row r="2700" s="71" customFormat="1"/>
    <row r="2701" s="71" customFormat="1"/>
    <row r="2702" s="71" customFormat="1"/>
    <row r="2703" s="71" customFormat="1"/>
    <row r="2704" s="71" customFormat="1"/>
    <row r="2705" s="71" customFormat="1"/>
    <row r="2706" s="71" customFormat="1"/>
    <row r="2707" s="71" customFormat="1"/>
    <row r="2708" s="71" customFormat="1"/>
    <row r="2709" s="71" customFormat="1"/>
    <row r="2710" s="71" customFormat="1"/>
    <row r="2711" s="71" customFormat="1"/>
    <row r="2712" s="71" customFormat="1"/>
    <row r="2713" s="71" customFormat="1"/>
    <row r="2714" s="71" customFormat="1"/>
    <row r="2715" s="71" customFormat="1"/>
    <row r="2716" s="71" customFormat="1"/>
    <row r="2717" s="71" customFormat="1"/>
    <row r="2718" s="71" customFormat="1"/>
    <row r="2719" s="71" customFormat="1"/>
    <row r="2720" s="71" customFormat="1"/>
    <row r="2721" s="71" customFormat="1"/>
    <row r="2722" s="71" customFormat="1"/>
    <row r="2723" s="71" customFormat="1"/>
    <row r="2724" s="71" customFormat="1"/>
    <row r="2725" s="71" customFormat="1"/>
    <row r="2726" s="71" customFormat="1"/>
    <row r="2727" s="71" customFormat="1"/>
    <row r="2728" s="71" customFormat="1"/>
    <row r="2729" s="71" customFormat="1"/>
    <row r="2730" s="71" customFormat="1"/>
    <row r="2731" s="71" customFormat="1"/>
    <row r="2732" s="71" customFormat="1"/>
    <row r="2733" s="71" customFormat="1"/>
    <row r="2734" s="71" customFormat="1"/>
    <row r="2735" s="71" customFormat="1"/>
    <row r="2736" s="71" customFormat="1"/>
    <row r="2737" s="71" customFormat="1"/>
    <row r="2738" s="71" customFormat="1"/>
    <row r="2739" s="71" customFormat="1"/>
    <row r="2740" s="71" customFormat="1"/>
    <row r="2741" s="71" customFormat="1"/>
    <row r="2742" s="71" customFormat="1"/>
    <row r="2743" s="71" customFormat="1"/>
    <row r="2744" s="71" customFormat="1"/>
    <row r="2745" s="71" customFormat="1"/>
    <row r="2746" s="71" customFormat="1"/>
    <row r="2747" s="71" customFormat="1"/>
    <row r="2748" s="71" customFormat="1"/>
    <row r="2749" s="71" customFormat="1"/>
    <row r="2750" s="71" customFormat="1"/>
    <row r="2751" s="71" customFormat="1"/>
    <row r="2752" s="71" customFormat="1"/>
    <row r="2753" s="71" customFormat="1"/>
    <row r="2754" s="71" customFormat="1"/>
    <row r="2755" s="71" customFormat="1"/>
    <row r="2756" s="71" customFormat="1"/>
    <row r="2757" s="71" customFormat="1"/>
    <row r="2758" s="71" customFormat="1"/>
    <row r="2759" s="71" customFormat="1"/>
    <row r="2760" s="71" customFormat="1"/>
    <row r="2761" s="71" customFormat="1"/>
    <row r="2762" s="71" customFormat="1"/>
    <row r="2763" s="71" customFormat="1"/>
    <row r="2764" s="71" customFormat="1"/>
    <row r="2765" s="71" customFormat="1"/>
    <row r="2766" s="71" customFormat="1"/>
    <row r="2767" s="71" customFormat="1"/>
    <row r="2768" s="71" customFormat="1"/>
    <row r="2769" s="71" customFormat="1"/>
    <row r="2770" s="71" customFormat="1"/>
    <row r="2771" s="71" customFormat="1"/>
    <row r="2772" s="71" customFormat="1"/>
    <row r="2773" s="71" customFormat="1"/>
    <row r="2774" s="71" customFormat="1"/>
    <row r="2775" s="71" customFormat="1"/>
    <row r="2776" s="71" customFormat="1"/>
    <row r="2777" s="71" customFormat="1"/>
    <row r="2778" s="71" customFormat="1"/>
    <row r="2779" s="71" customFormat="1"/>
    <row r="2780" s="71" customFormat="1"/>
    <row r="2781" s="71" customFormat="1"/>
    <row r="2782" s="71" customFormat="1"/>
    <row r="2783" s="71" customFormat="1"/>
    <row r="2784" s="71" customFormat="1"/>
    <row r="2785" s="71" customFormat="1"/>
    <row r="2786" s="71" customFormat="1"/>
    <row r="2787" s="71" customFormat="1"/>
    <row r="2788" s="71" customFormat="1"/>
    <row r="2789" s="71" customFormat="1"/>
    <row r="2790" s="71" customFormat="1"/>
    <row r="2791" s="71" customFormat="1"/>
    <row r="2792" s="71" customFormat="1"/>
    <row r="2793" s="71" customFormat="1"/>
    <row r="2794" s="71" customFormat="1"/>
    <row r="2795" s="71" customFormat="1"/>
    <row r="2796" s="71" customFormat="1"/>
    <row r="2797" s="71" customFormat="1"/>
    <row r="2798" s="71" customFormat="1"/>
    <row r="2799" s="71" customFormat="1"/>
    <row r="2800" s="71" customFormat="1"/>
    <row r="2801" s="71" customFormat="1"/>
    <row r="2802" s="71" customFormat="1"/>
    <row r="2803" s="71" customFormat="1"/>
    <row r="2804" s="71" customFormat="1"/>
    <row r="2805" s="71" customFormat="1"/>
    <row r="2806" s="71" customFormat="1"/>
    <row r="2807" s="71" customFormat="1"/>
    <row r="2808" s="71" customFormat="1"/>
    <row r="2809" s="71" customFormat="1"/>
    <row r="2810" s="71" customFormat="1"/>
    <row r="2811" s="71" customFormat="1"/>
    <row r="2812" s="71" customFormat="1"/>
    <row r="2813" s="71" customFormat="1"/>
    <row r="2814" s="71" customFormat="1"/>
    <row r="2815" s="71" customFormat="1"/>
    <row r="2816" s="71" customFormat="1"/>
    <row r="2817" s="71" customFormat="1"/>
    <row r="2818" s="71" customFormat="1"/>
    <row r="2819" s="71" customFormat="1"/>
    <row r="2820" s="71" customFormat="1"/>
    <row r="2821" s="71" customFormat="1"/>
    <row r="2822" s="71" customFormat="1"/>
    <row r="2823" s="71" customFormat="1"/>
    <row r="2824" s="71" customFormat="1"/>
    <row r="2825" s="71" customFormat="1"/>
    <row r="2826" s="71" customFormat="1"/>
    <row r="2827" s="71" customFormat="1"/>
    <row r="2828" s="71" customFormat="1"/>
    <row r="2829" s="71" customFormat="1"/>
    <row r="2830" s="71" customFormat="1"/>
    <row r="2831" s="71" customFormat="1"/>
    <row r="2832" s="71" customFormat="1"/>
    <row r="2833" s="71" customFormat="1"/>
    <row r="2834" s="71" customFormat="1"/>
    <row r="2835" s="71" customFormat="1"/>
    <row r="2836" s="71" customFormat="1"/>
    <row r="2837" s="71" customFormat="1"/>
    <row r="2838" s="71" customFormat="1"/>
    <row r="2839" s="71" customFormat="1"/>
    <row r="2840" s="71" customFormat="1"/>
    <row r="2841" s="71" customFormat="1"/>
    <row r="2842" s="71" customFormat="1"/>
    <row r="2843" s="71" customFormat="1"/>
    <row r="2844" s="71" customFormat="1"/>
    <row r="2845" s="71" customFormat="1"/>
    <row r="2846" s="71" customFormat="1"/>
    <row r="2847" s="71" customFormat="1"/>
    <row r="2848" s="71" customFormat="1"/>
    <row r="2849" s="71" customFormat="1"/>
    <row r="2850" s="71" customFormat="1"/>
    <row r="2851" s="71" customFormat="1"/>
    <row r="2852" s="71" customFormat="1"/>
    <row r="2853" s="71" customFormat="1"/>
    <row r="2854" s="71" customFormat="1"/>
    <row r="2855" s="71" customFormat="1"/>
    <row r="2856" s="71" customFormat="1"/>
    <row r="2857" s="71" customFormat="1"/>
    <row r="2858" s="71" customFormat="1"/>
    <row r="2859" s="71" customFormat="1"/>
    <row r="2860" s="71" customFormat="1"/>
    <row r="2861" s="71" customFormat="1"/>
    <row r="2862" s="71" customFormat="1"/>
    <row r="2863" s="71" customFormat="1"/>
    <row r="2864" s="71" customFormat="1"/>
    <row r="2865" s="71" customFormat="1"/>
    <row r="2866" s="71" customFormat="1"/>
    <row r="2867" s="71" customFormat="1"/>
    <row r="2868" s="71" customFormat="1"/>
    <row r="2869" s="71" customFormat="1"/>
    <row r="2870" s="71" customFormat="1"/>
    <row r="2871" s="71" customFormat="1"/>
    <row r="2872" s="71" customFormat="1"/>
    <row r="2873" s="71" customFormat="1"/>
    <row r="2874" s="71" customFormat="1"/>
    <row r="2875" s="71" customFormat="1"/>
    <row r="2876" s="71" customFormat="1"/>
    <row r="2877" s="71" customFormat="1"/>
    <row r="2878" s="71" customFormat="1"/>
    <row r="2879" s="71" customFormat="1"/>
    <row r="2880" s="71" customFormat="1"/>
    <row r="2881" s="71" customFormat="1"/>
    <row r="2882" s="71" customFormat="1"/>
    <row r="2883" s="71" customFormat="1"/>
    <row r="2884" s="71" customFormat="1"/>
    <row r="2885" s="71" customFormat="1"/>
    <row r="2886" s="71" customFormat="1"/>
    <row r="2887" s="71" customFormat="1"/>
    <row r="2888" s="71" customFormat="1"/>
    <row r="2889" s="71" customFormat="1"/>
    <row r="2890" s="71" customFormat="1"/>
    <row r="2891" s="71" customFormat="1"/>
    <row r="2892" s="71" customFormat="1"/>
    <row r="2893" s="71" customFormat="1"/>
    <row r="2894" s="71" customFormat="1"/>
    <row r="2895" s="71" customFormat="1"/>
    <row r="2896" s="71" customFormat="1"/>
    <row r="2897" s="71" customFormat="1"/>
    <row r="2898" s="71" customFormat="1"/>
    <row r="2899" s="71" customFormat="1"/>
    <row r="2900" s="71" customFormat="1"/>
    <row r="2901" s="71" customFormat="1"/>
    <row r="2902" s="71" customFormat="1"/>
    <row r="2903" s="71" customFormat="1"/>
    <row r="2904" s="71" customFormat="1"/>
    <row r="2905" s="71" customFormat="1"/>
    <row r="2906" s="71" customFormat="1"/>
    <row r="2907" s="71" customFormat="1"/>
    <row r="2908" s="71" customFormat="1"/>
    <row r="2909" s="71" customFormat="1"/>
    <row r="2910" s="71" customFormat="1"/>
    <row r="2911" s="71" customFormat="1"/>
    <row r="2912" s="71" customFormat="1"/>
    <row r="2913" s="71" customFormat="1"/>
    <row r="2914" s="71" customFormat="1"/>
    <row r="2915" s="71" customFormat="1"/>
    <row r="2916" s="71" customFormat="1"/>
    <row r="2917" s="71" customFormat="1"/>
    <row r="2918" s="71" customFormat="1"/>
    <row r="2919" s="71" customFormat="1"/>
    <row r="2920" s="71" customFormat="1"/>
    <row r="2921" s="71" customFormat="1"/>
    <row r="2922" s="71" customFormat="1"/>
    <row r="2923" s="71" customFormat="1"/>
    <row r="2924" s="71" customFormat="1"/>
    <row r="2925" s="71" customFormat="1"/>
    <row r="2926" s="71" customFormat="1"/>
    <row r="2927" s="71" customFormat="1"/>
    <row r="2928" s="71" customFormat="1"/>
    <row r="2929" s="71" customFormat="1"/>
    <row r="2930" s="71" customFormat="1"/>
    <row r="2931" s="71" customFormat="1"/>
    <row r="2932" s="71" customFormat="1"/>
    <row r="2933" s="71" customFormat="1"/>
    <row r="2934" s="71" customFormat="1"/>
    <row r="2935" s="71" customFormat="1"/>
    <row r="2936" s="71" customFormat="1"/>
    <row r="2937" s="71" customFormat="1"/>
    <row r="2938" s="71" customFormat="1"/>
    <row r="2939" s="71" customFormat="1"/>
    <row r="2940" s="71" customFormat="1"/>
    <row r="2941" s="71" customFormat="1"/>
    <row r="2942" s="71" customFormat="1"/>
    <row r="2943" s="71" customFormat="1"/>
    <row r="2944" s="71" customFormat="1"/>
    <row r="2945" s="71" customFormat="1"/>
    <row r="2946" s="71" customFormat="1"/>
    <row r="2947" s="71" customFormat="1"/>
    <row r="2948" s="71" customFormat="1"/>
    <row r="2949" s="71" customFormat="1"/>
    <row r="2950" s="71" customFormat="1"/>
    <row r="2951" s="71" customFormat="1"/>
    <row r="2952" s="71" customFormat="1"/>
    <row r="2953" s="71" customFormat="1"/>
    <row r="2954" s="71" customFormat="1"/>
    <row r="2955" s="71" customFormat="1"/>
    <row r="2956" s="71" customFormat="1"/>
    <row r="2957" s="71" customFormat="1"/>
    <row r="2958" s="71" customFormat="1"/>
    <row r="2959" s="71" customFormat="1"/>
    <row r="2960" s="71" customFormat="1"/>
    <row r="2961" s="71" customFormat="1"/>
    <row r="2962" s="71" customFormat="1"/>
    <row r="2963" s="71" customFormat="1"/>
    <row r="2964" s="71" customFormat="1"/>
    <row r="2965" s="71" customFormat="1"/>
    <row r="2966" s="71" customFormat="1"/>
    <row r="2967" s="71" customFormat="1"/>
    <row r="2968" s="71" customFormat="1"/>
    <row r="2969" s="71" customFormat="1"/>
    <row r="2970" s="71" customFormat="1"/>
    <row r="2971" s="71" customFormat="1"/>
    <row r="2972" s="71" customFormat="1"/>
    <row r="2973" s="71" customFormat="1"/>
    <row r="2974" s="71" customFormat="1"/>
    <row r="2975" s="71" customFormat="1"/>
    <row r="2976" s="71" customFormat="1"/>
    <row r="2977" s="71" customFormat="1"/>
    <row r="2978" s="71" customFormat="1"/>
    <row r="2979" s="71" customFormat="1"/>
    <row r="2980" s="71" customFormat="1"/>
    <row r="2981" s="71" customFormat="1"/>
    <row r="2982" s="71" customFormat="1"/>
    <row r="2983" s="71" customFormat="1"/>
    <row r="2984" s="71" customFormat="1"/>
    <row r="2985" s="71" customFormat="1"/>
    <row r="2986" s="71" customFormat="1"/>
    <row r="2987" s="71" customFormat="1"/>
    <row r="2988" s="71" customFormat="1"/>
    <row r="2989" s="71" customFormat="1"/>
    <row r="2990" s="71" customFormat="1"/>
    <row r="2991" s="71" customFormat="1"/>
    <row r="2992" s="71" customFormat="1"/>
    <row r="2993" s="71" customFormat="1"/>
    <row r="2994" s="71" customFormat="1"/>
    <row r="2995" s="71" customFormat="1"/>
    <row r="2996" s="71" customFormat="1"/>
    <row r="2997" s="71" customFormat="1"/>
    <row r="2998" s="71" customFormat="1"/>
    <row r="2999" s="71" customFormat="1"/>
    <row r="3000" s="71" customFormat="1"/>
    <row r="3001" s="71" customFormat="1"/>
    <row r="3002" s="71" customFormat="1"/>
    <row r="3003" s="71" customFormat="1"/>
    <row r="3004" s="71" customFormat="1"/>
    <row r="3005" s="71" customFormat="1"/>
    <row r="3006" s="71" customFormat="1"/>
    <row r="3007" s="71" customFormat="1"/>
    <row r="3008" s="71" customFormat="1"/>
    <row r="3009" s="71" customFormat="1"/>
    <row r="3010" s="71" customFormat="1"/>
    <row r="3011" s="71" customFormat="1"/>
    <row r="3012" s="71" customFormat="1"/>
    <row r="3013" s="71" customFormat="1"/>
    <row r="3014" s="71" customFormat="1"/>
    <row r="3015" s="71" customFormat="1"/>
    <row r="3016" s="71" customFormat="1"/>
    <row r="3017" s="71" customFormat="1"/>
    <row r="3018" s="71" customFormat="1"/>
    <row r="3019" s="71" customFormat="1"/>
    <row r="3020" s="71" customFormat="1"/>
    <row r="3021" s="71" customFormat="1"/>
    <row r="3022" s="71" customFormat="1"/>
    <row r="3023" s="71" customFormat="1"/>
    <row r="3024" s="71" customFormat="1"/>
    <row r="3025" s="71" customFormat="1"/>
    <row r="3026" s="71" customFormat="1"/>
    <row r="3027" s="71" customFormat="1"/>
    <row r="3028" s="71" customFormat="1"/>
    <row r="3029" s="71" customFormat="1"/>
    <row r="3030" s="71" customFormat="1"/>
    <row r="3031" s="71" customFormat="1"/>
    <row r="3032" s="71" customFormat="1"/>
    <row r="3033" s="71" customFormat="1"/>
    <row r="3034" s="71" customFormat="1"/>
    <row r="3035" s="71" customFormat="1"/>
    <row r="3036" s="71" customFormat="1"/>
    <row r="3037" s="71" customFormat="1"/>
    <row r="3038" s="71" customFormat="1"/>
    <row r="3039" s="71" customFormat="1"/>
    <row r="3040" s="71" customFormat="1"/>
    <row r="3041" s="71" customFormat="1"/>
    <row r="3042" s="71" customFormat="1"/>
    <row r="3043" s="71" customFormat="1"/>
    <row r="3044" s="71" customFormat="1"/>
    <row r="3045" s="71" customFormat="1"/>
    <row r="3046" s="71" customFormat="1"/>
    <row r="3047" s="71" customFormat="1"/>
    <row r="3048" s="71" customFormat="1"/>
    <row r="3049" s="71" customFormat="1"/>
    <row r="3050" s="71" customFormat="1"/>
    <row r="3051" s="71" customFormat="1"/>
    <row r="3052" s="71" customFormat="1"/>
    <row r="3053" s="71" customFormat="1"/>
    <row r="3054" s="71" customFormat="1"/>
    <row r="3055" s="71" customFormat="1"/>
    <row r="3056" s="71" customFormat="1"/>
    <row r="3057" s="71" customFormat="1"/>
    <row r="3058" s="71" customFormat="1"/>
    <row r="3059" s="71" customFormat="1"/>
    <row r="3060" s="71" customFormat="1"/>
    <row r="3061" s="71" customFormat="1"/>
    <row r="3062" s="71" customFormat="1"/>
    <row r="3063" s="71" customFormat="1"/>
    <row r="3064" s="71" customFormat="1"/>
    <row r="3065" s="71" customFormat="1"/>
    <row r="3066" s="71" customFormat="1"/>
    <row r="3067" s="71" customFormat="1"/>
    <row r="3068" s="71" customFormat="1"/>
    <row r="3069" s="71" customFormat="1"/>
    <row r="3070" s="71" customFormat="1"/>
    <row r="3071" s="71" customFormat="1"/>
    <row r="3072" s="71" customFormat="1"/>
    <row r="3073" s="71" customFormat="1"/>
    <row r="3074" s="71" customFormat="1"/>
    <row r="3075" s="71" customFormat="1"/>
    <row r="3076" s="71" customFormat="1"/>
    <row r="3077" s="71" customFormat="1"/>
    <row r="3078" s="71" customFormat="1"/>
    <row r="3079" s="71" customFormat="1"/>
    <row r="3080" s="71" customFormat="1"/>
    <row r="3081" s="71" customFormat="1"/>
    <row r="3082" s="71" customFormat="1"/>
    <row r="3083" s="71" customFormat="1"/>
    <row r="3084" s="71" customFormat="1"/>
    <row r="3085" s="71" customFormat="1"/>
    <row r="3086" s="71" customFormat="1"/>
    <row r="3087" s="71" customFormat="1"/>
    <row r="3088" s="71" customFormat="1"/>
    <row r="3089" s="71" customFormat="1"/>
    <row r="3090" s="71" customFormat="1"/>
    <row r="3091" s="71" customFormat="1"/>
    <row r="3092" s="71" customFormat="1"/>
    <row r="3093" s="71" customFormat="1"/>
    <row r="3094" s="71" customFormat="1"/>
    <row r="3095" s="71" customFormat="1"/>
    <row r="3096" s="71" customFormat="1"/>
    <row r="3097" s="71" customFormat="1"/>
    <row r="3098" s="71" customFormat="1"/>
    <row r="3099" s="71" customFormat="1"/>
    <row r="3100" s="71" customFormat="1"/>
    <row r="3101" s="71" customFormat="1"/>
    <row r="3102" s="71" customFormat="1"/>
    <row r="3103" s="71" customFormat="1"/>
    <row r="3104" s="71" customFormat="1"/>
    <row r="3105" s="71" customFormat="1"/>
    <row r="3106" s="71" customFormat="1"/>
    <row r="3107" s="71" customFormat="1"/>
    <row r="3108" s="71" customFormat="1"/>
    <row r="3109" s="71" customFormat="1"/>
    <row r="3110" s="71" customFormat="1"/>
    <row r="3111" s="71" customFormat="1"/>
    <row r="3112" s="71" customFormat="1"/>
    <row r="3113" s="71" customFormat="1"/>
    <row r="3114" s="71" customFormat="1"/>
    <row r="3115" s="71" customFormat="1"/>
    <row r="3116" s="71" customFormat="1"/>
    <row r="3117" s="71" customFormat="1"/>
    <row r="3118" s="71" customFormat="1"/>
    <row r="3119" s="71" customFormat="1"/>
    <row r="3120" s="71" customFormat="1"/>
    <row r="3121" s="71" customFormat="1"/>
    <row r="3122" s="71" customFormat="1"/>
    <row r="3123" s="71" customFormat="1"/>
    <row r="3124" s="71" customFormat="1"/>
    <row r="3125" s="71" customFormat="1"/>
    <row r="3126" s="71" customFormat="1"/>
    <row r="3127" s="71" customFormat="1"/>
    <row r="3128" s="71" customFormat="1"/>
    <row r="3129" s="71" customFormat="1"/>
    <row r="3130" s="71" customFormat="1"/>
    <row r="3131" s="71" customFormat="1"/>
    <row r="3132" s="71" customFormat="1"/>
    <row r="3133" s="71" customFormat="1"/>
    <row r="3134" s="71" customFormat="1"/>
    <row r="3135" s="71" customFormat="1"/>
    <row r="3136" s="71" customFormat="1"/>
    <row r="3137" s="71" customFormat="1"/>
    <row r="3138" s="71" customFormat="1"/>
    <row r="3139" s="71" customFormat="1"/>
    <row r="3140" s="71" customFormat="1"/>
    <row r="3141" s="71" customFormat="1"/>
    <row r="3142" s="71" customFormat="1"/>
    <row r="3143" s="71" customFormat="1"/>
    <row r="3144" s="71" customFormat="1"/>
    <row r="3145" s="71" customFormat="1"/>
    <row r="3146" s="71" customFormat="1"/>
    <row r="3147" s="71" customFormat="1"/>
    <row r="3148" s="71" customFormat="1"/>
    <row r="3149" s="71" customFormat="1"/>
    <row r="3150" s="71" customFormat="1"/>
    <row r="3151" s="71" customFormat="1"/>
    <row r="3152" s="71" customFormat="1"/>
    <row r="3153" s="71" customFormat="1"/>
    <row r="3154" s="71" customFormat="1"/>
    <row r="3155" s="71" customFormat="1"/>
    <row r="3156" s="71" customFormat="1"/>
    <row r="3157" s="71" customFormat="1"/>
    <row r="3158" s="71" customFormat="1"/>
    <row r="3159" s="71" customFormat="1"/>
    <row r="3160" s="71" customFormat="1"/>
    <row r="3161" s="71" customFormat="1"/>
    <row r="3162" s="71" customFormat="1"/>
    <row r="3163" s="71" customFormat="1"/>
    <row r="3164" s="71" customFormat="1"/>
    <row r="3165" s="71" customFormat="1"/>
    <row r="3166" s="71" customFormat="1"/>
    <row r="3167" s="71" customFormat="1"/>
    <row r="3168" s="71" customFormat="1"/>
    <row r="3169" s="71" customFormat="1"/>
    <row r="3170" s="71" customFormat="1"/>
    <row r="3171" s="71" customFormat="1"/>
    <row r="3172" s="71" customFormat="1"/>
    <row r="3173" s="71" customFormat="1"/>
    <row r="3174" s="71" customFormat="1"/>
    <row r="3175" s="71" customFormat="1"/>
    <row r="3176" s="71" customFormat="1"/>
    <row r="3177" s="71" customFormat="1"/>
    <row r="3178" s="71" customFormat="1"/>
    <row r="3179" s="71" customFormat="1"/>
    <row r="3180" s="71" customFormat="1"/>
    <row r="3181" s="71" customFormat="1"/>
    <row r="3182" s="71" customFormat="1"/>
    <row r="3183" s="71" customFormat="1"/>
    <row r="3184" s="71" customFormat="1"/>
    <row r="3185" s="71" customFormat="1"/>
    <row r="3186" s="71" customFormat="1"/>
    <row r="3187" s="71" customFormat="1"/>
    <row r="3188" s="71" customFormat="1"/>
    <row r="3189" s="71" customFormat="1"/>
    <row r="3190" s="71" customFormat="1"/>
    <row r="3191" s="71" customFormat="1"/>
    <row r="3192" s="71" customFormat="1"/>
    <row r="3193" s="71" customFormat="1"/>
    <row r="3194" s="71" customFormat="1"/>
    <row r="3195" s="71" customFormat="1"/>
    <row r="3196" s="71" customFormat="1"/>
    <row r="3197" s="71" customFormat="1"/>
    <row r="3198" s="71" customFormat="1"/>
    <row r="3199" s="71" customFormat="1"/>
    <row r="3200" s="71" customFormat="1"/>
    <row r="3201" s="71" customFormat="1"/>
    <row r="3202" s="71" customFormat="1"/>
    <row r="3203" s="71" customFormat="1"/>
    <row r="3204" s="71" customFormat="1"/>
    <row r="3205" s="71" customFormat="1"/>
    <row r="3206" s="71" customFormat="1"/>
    <row r="3207" s="71" customFormat="1"/>
    <row r="3208" s="71" customFormat="1"/>
    <row r="3209" s="71" customFormat="1"/>
    <row r="3210" s="71" customFormat="1"/>
    <row r="3211" s="71" customFormat="1"/>
    <row r="3212" s="71" customFormat="1"/>
    <row r="3213" s="71" customFormat="1"/>
    <row r="3214" s="71" customFormat="1"/>
    <row r="3215" s="71" customFormat="1"/>
    <row r="3216" s="71" customFormat="1"/>
    <row r="3217" s="71" customFormat="1"/>
    <row r="3218" s="71" customFormat="1"/>
    <row r="3219" s="71" customFormat="1"/>
    <row r="3220" s="71" customFormat="1"/>
    <row r="3221" s="71" customFormat="1"/>
    <row r="3222" s="71" customFormat="1"/>
    <row r="3223" s="71" customFormat="1"/>
    <row r="3224" s="71" customFormat="1"/>
    <row r="3225" s="71" customFormat="1"/>
    <row r="3226" s="71" customFormat="1"/>
    <row r="3227" s="71" customFormat="1"/>
    <row r="3228" s="71" customFormat="1"/>
    <row r="3229" s="71" customFormat="1"/>
    <row r="3230" s="71" customFormat="1"/>
    <row r="3231" s="71" customFormat="1"/>
    <row r="3232" s="71" customFormat="1"/>
    <row r="3233" s="71" customFormat="1"/>
    <row r="3234" s="71" customFormat="1"/>
    <row r="3235" s="71" customFormat="1"/>
    <row r="3236" s="71" customFormat="1"/>
    <row r="3237" s="71" customFormat="1"/>
    <row r="3238" s="71" customFormat="1"/>
    <row r="3239" s="71" customFormat="1"/>
    <row r="3240" s="71" customFormat="1"/>
    <row r="3241" s="71" customFormat="1"/>
    <row r="3242" s="71" customFormat="1"/>
    <row r="3243" s="71" customFormat="1"/>
    <row r="3244" s="71" customFormat="1"/>
    <row r="3245" s="71" customFormat="1"/>
    <row r="3246" s="71" customFormat="1"/>
    <row r="3247" s="71" customFormat="1"/>
    <row r="3248" s="71" customFormat="1"/>
    <row r="3249" s="71" customFormat="1"/>
    <row r="3250" s="71" customFormat="1"/>
    <row r="3251" s="71" customFormat="1"/>
    <row r="3252" s="71" customFormat="1"/>
    <row r="3253" s="71" customFormat="1"/>
    <row r="3254" s="71" customFormat="1"/>
    <row r="3255" s="71" customFormat="1"/>
    <row r="3256" s="71" customFormat="1"/>
    <row r="3257" s="71" customFormat="1"/>
    <row r="3258" s="71" customFormat="1"/>
    <row r="3259" s="71" customFormat="1"/>
    <row r="3260" s="71" customFormat="1"/>
    <row r="3261" s="71" customFormat="1"/>
    <row r="3262" s="71" customFormat="1"/>
    <row r="3263" s="71" customFormat="1"/>
    <row r="3264" s="71" customFormat="1"/>
    <row r="3265" s="71" customFormat="1"/>
    <row r="3266" s="71" customFormat="1"/>
    <row r="3267" s="71" customFormat="1"/>
    <row r="3268" s="71" customFormat="1"/>
    <row r="3269" s="71" customFormat="1"/>
    <row r="3270" s="71" customFormat="1"/>
    <row r="3271" s="71" customFormat="1"/>
    <row r="3272" s="71" customFormat="1"/>
    <row r="3273" s="71" customFormat="1"/>
    <row r="3274" s="71" customFormat="1"/>
    <row r="3275" s="71" customFormat="1"/>
    <row r="3276" s="71" customFormat="1"/>
    <row r="3277" s="71" customFormat="1"/>
    <row r="3278" s="71" customFormat="1"/>
    <row r="3279" s="71" customFormat="1"/>
    <row r="3280" s="71" customFormat="1"/>
    <row r="3281" s="71" customFormat="1"/>
    <row r="3282" s="71" customFormat="1"/>
    <row r="3283" s="71" customFormat="1"/>
    <row r="3284" s="71" customFormat="1"/>
    <row r="3285" s="71" customFormat="1"/>
    <row r="3286" s="71" customFormat="1"/>
    <row r="3287" s="71" customFormat="1"/>
    <row r="3288" s="71" customFormat="1"/>
    <row r="3289" s="71" customFormat="1"/>
    <row r="3290" s="71" customFormat="1"/>
    <row r="3291" s="71" customFormat="1"/>
    <row r="3292" s="71" customFormat="1"/>
    <row r="3293" s="71" customFormat="1"/>
    <row r="3294" s="71" customFormat="1"/>
    <row r="3295" s="71" customFormat="1"/>
    <row r="3296" s="71" customFormat="1"/>
    <row r="3297" s="71" customFormat="1"/>
    <row r="3298" s="71" customFormat="1"/>
    <row r="3299" s="71" customFormat="1"/>
    <row r="3300" s="71" customFormat="1"/>
    <row r="3301" s="71" customFormat="1"/>
    <row r="3302" s="71" customFormat="1"/>
    <row r="3303" s="71" customFormat="1"/>
    <row r="3304" s="71" customFormat="1"/>
    <row r="3305" s="71" customFormat="1"/>
    <row r="3306" s="71" customFormat="1"/>
    <row r="3307" s="71" customFormat="1"/>
    <row r="3308" s="71" customFormat="1"/>
    <row r="3309" s="71" customFormat="1"/>
    <row r="3310" s="71" customFormat="1"/>
    <row r="3311" s="71" customFormat="1"/>
    <row r="3312" s="71" customFormat="1"/>
    <row r="3313" s="71" customFormat="1"/>
    <row r="3314" s="71" customFormat="1"/>
    <row r="3315" s="71" customFormat="1"/>
    <row r="3316" s="71" customFormat="1"/>
    <row r="3317" s="71" customFormat="1"/>
    <row r="3318" s="71" customFormat="1"/>
    <row r="3319" s="71" customFormat="1"/>
    <row r="3320" s="71" customFormat="1"/>
    <row r="3321" s="71" customFormat="1"/>
    <row r="3322" s="71" customFormat="1"/>
    <row r="3323" s="71" customFormat="1"/>
    <row r="3324" s="71" customFormat="1"/>
    <row r="3325" s="71" customFormat="1"/>
    <row r="3326" s="71" customFormat="1"/>
    <row r="3327" s="71" customFormat="1"/>
    <row r="3328" s="71" customFormat="1"/>
    <row r="3329" s="71" customFormat="1"/>
    <row r="3330" s="71" customFormat="1"/>
    <row r="3331" s="71" customFormat="1"/>
    <row r="3332" s="71" customFormat="1"/>
    <row r="3333" s="71" customFormat="1"/>
    <row r="3334" s="71" customFormat="1"/>
    <row r="3335" s="71" customFormat="1"/>
    <row r="3336" s="71" customFormat="1"/>
    <row r="3337" s="71" customFormat="1"/>
    <row r="3338" s="71" customFormat="1"/>
    <row r="3339" s="71" customFormat="1"/>
    <row r="3340" s="71" customFormat="1"/>
    <row r="3341" s="71" customFormat="1"/>
    <row r="3342" s="71" customFormat="1"/>
    <row r="3343" s="71" customFormat="1"/>
    <row r="3344" s="71" customFormat="1"/>
    <row r="3345" s="71" customFormat="1"/>
    <row r="3346" s="71" customFormat="1"/>
    <row r="3347" s="71" customFormat="1"/>
    <row r="3348" s="71" customFormat="1"/>
    <row r="3349" s="71" customFormat="1"/>
    <row r="3350" s="71" customFormat="1"/>
    <row r="3351" s="71" customFormat="1"/>
    <row r="3352" s="71" customFormat="1"/>
    <row r="3353" s="71" customFormat="1"/>
    <row r="3354" s="71" customFormat="1"/>
    <row r="3355" s="71" customFormat="1"/>
    <row r="3356" s="71" customFormat="1"/>
    <row r="3357" s="71" customFormat="1"/>
    <row r="3358" s="71" customFormat="1"/>
    <row r="3359" s="71" customFormat="1"/>
    <row r="3360" s="71" customFormat="1"/>
    <row r="3361" s="71" customFormat="1"/>
    <row r="3362" s="71" customFormat="1"/>
    <row r="3363" s="71" customFormat="1"/>
    <row r="3364" s="71" customFormat="1"/>
    <row r="3365" s="71" customFormat="1"/>
    <row r="3366" s="71" customFormat="1"/>
    <row r="3367" s="71" customFormat="1"/>
    <row r="3368" s="71" customFormat="1"/>
    <row r="3369" s="71" customFormat="1"/>
    <row r="3370" s="71" customFormat="1"/>
    <row r="3371" s="71" customFormat="1"/>
    <row r="3372" s="71" customFormat="1"/>
    <row r="3373" s="71" customFormat="1"/>
    <row r="3374" s="71" customFormat="1"/>
    <row r="3375" s="71" customFormat="1"/>
    <row r="3376" s="71" customFormat="1"/>
    <row r="3377" s="71" customFormat="1"/>
    <row r="3378" s="71" customFormat="1"/>
    <row r="3379" s="71" customFormat="1"/>
    <row r="3380" s="71" customFormat="1"/>
    <row r="3381" s="71" customFormat="1"/>
    <row r="3382" s="71" customFormat="1"/>
    <row r="3383" s="71" customFormat="1"/>
    <row r="3384" s="71" customFormat="1"/>
    <row r="3385" s="71" customFormat="1"/>
    <row r="3386" s="71" customFormat="1"/>
    <row r="3387" s="71" customFormat="1"/>
    <row r="3388" s="71" customFormat="1"/>
    <row r="3389" s="71" customFormat="1"/>
    <row r="3390" s="71" customFormat="1"/>
    <row r="3391" s="71" customFormat="1"/>
    <row r="3392" s="71" customFormat="1"/>
    <row r="3393" s="71" customFormat="1"/>
    <row r="3394" s="71" customFormat="1"/>
    <row r="3395" s="71" customFormat="1"/>
    <row r="3396" s="71" customFormat="1"/>
    <row r="3397" s="71" customFormat="1"/>
    <row r="3398" s="71" customFormat="1"/>
    <row r="3399" s="71" customFormat="1"/>
    <row r="3400" s="71" customFormat="1"/>
    <row r="3401" s="71" customFormat="1"/>
    <row r="3402" s="71" customFormat="1"/>
    <row r="3403" s="71" customFormat="1"/>
    <row r="3404" s="71" customFormat="1"/>
    <row r="3405" s="71" customFormat="1"/>
    <row r="3406" s="71" customFormat="1"/>
    <row r="3407" s="71" customFormat="1"/>
    <row r="3408" s="71" customFormat="1"/>
    <row r="3409" s="71" customFormat="1"/>
    <row r="3410" s="71" customFormat="1"/>
    <row r="3411" s="71" customFormat="1"/>
    <row r="3412" s="71" customFormat="1"/>
    <row r="3413" s="71" customFormat="1"/>
    <row r="3414" s="71" customFormat="1"/>
    <row r="3415" s="71" customFormat="1"/>
    <row r="3416" s="71" customFormat="1"/>
    <row r="3417" s="71" customFormat="1"/>
    <row r="3418" s="71" customFormat="1"/>
    <row r="3419" s="71" customFormat="1"/>
    <row r="3420" s="71" customFormat="1"/>
    <row r="3421" s="71" customFormat="1"/>
    <row r="3422" s="71" customFormat="1"/>
    <row r="3423" s="71" customFormat="1"/>
    <row r="3424" s="71" customFormat="1"/>
    <row r="3425" s="71" customFormat="1"/>
    <row r="3426" s="71" customFormat="1"/>
    <row r="3427" s="71" customFormat="1"/>
    <row r="3428" s="71" customFormat="1"/>
    <row r="3429" s="71" customFormat="1"/>
    <row r="3430" s="71" customFormat="1"/>
    <row r="3431" s="71" customFormat="1"/>
    <row r="3432" s="71" customFormat="1"/>
    <row r="3433" s="71" customFormat="1"/>
    <row r="3434" s="71" customFormat="1"/>
    <row r="3435" s="71" customFormat="1"/>
    <row r="3436" s="71" customFormat="1"/>
    <row r="3437" s="71" customFormat="1"/>
    <row r="3438" s="71" customFormat="1"/>
    <row r="3439" s="71" customFormat="1"/>
    <row r="3440" s="71" customFormat="1"/>
    <row r="3441" s="71" customFormat="1"/>
    <row r="3442" s="71" customFormat="1"/>
    <row r="3443" s="71" customFormat="1"/>
    <row r="3444" s="71" customFormat="1"/>
    <row r="3445" s="71" customFormat="1"/>
    <row r="3446" s="71" customFormat="1"/>
    <row r="3447" s="71" customFormat="1"/>
    <row r="3448" s="71" customFormat="1"/>
    <row r="3449" s="71" customFormat="1"/>
    <row r="3450" s="71" customFormat="1"/>
    <row r="3451" s="71" customFormat="1"/>
    <row r="3452" s="71" customFormat="1"/>
    <row r="3453" s="71" customFormat="1"/>
    <row r="3454" s="71" customFormat="1"/>
    <row r="3455" s="71" customFormat="1"/>
    <row r="3456" s="71" customFormat="1"/>
    <row r="3457" s="71" customFormat="1"/>
    <row r="3458" s="71" customFormat="1"/>
    <row r="3459" s="71" customFormat="1"/>
    <row r="3460" s="71" customFormat="1"/>
    <row r="3461" s="71" customFormat="1"/>
    <row r="3462" s="71" customFormat="1"/>
    <row r="3463" s="71" customFormat="1"/>
    <row r="3464" s="71" customFormat="1"/>
    <row r="3465" s="71" customFormat="1"/>
    <row r="3466" s="71" customFormat="1"/>
    <row r="3467" s="71" customFormat="1"/>
    <row r="3468" s="71" customFormat="1"/>
    <row r="3469" s="71" customFormat="1"/>
    <row r="3470" s="71" customFormat="1"/>
    <row r="3471" s="71" customFormat="1"/>
    <row r="3472" s="71" customFormat="1"/>
    <row r="3473" s="71" customFormat="1"/>
    <row r="3474" s="71" customFormat="1"/>
    <row r="3475" s="71" customFormat="1"/>
    <row r="3476" s="71" customFormat="1"/>
    <row r="3477" s="71" customFormat="1"/>
    <row r="3478" s="71" customFormat="1"/>
    <row r="3479" s="71" customFormat="1"/>
    <row r="3480" s="71" customFormat="1"/>
    <row r="3481" s="71" customFormat="1"/>
    <row r="3482" s="71" customFormat="1"/>
    <row r="3483" s="71" customFormat="1"/>
    <row r="3484" s="71" customFormat="1"/>
    <row r="3485" s="71" customFormat="1"/>
    <row r="3486" s="71" customFormat="1"/>
    <row r="3487" s="71" customFormat="1"/>
    <row r="3488" s="71" customFormat="1"/>
    <row r="3489" s="71" customFormat="1"/>
    <row r="3490" s="71" customFormat="1"/>
    <row r="3491" s="71" customFormat="1"/>
    <row r="3492" s="71" customFormat="1"/>
    <row r="3493" s="71" customFormat="1"/>
    <row r="3494" s="71" customFormat="1"/>
    <row r="3495" s="71" customFormat="1"/>
    <row r="3496" s="71" customFormat="1"/>
    <row r="3497" s="71" customFormat="1"/>
    <row r="3498" s="71" customFormat="1"/>
    <row r="3499" s="71" customFormat="1"/>
    <row r="3500" s="71" customFormat="1"/>
    <row r="3501" s="71" customFormat="1"/>
    <row r="3502" s="71" customFormat="1"/>
    <row r="3503" s="71" customFormat="1"/>
    <row r="3504" s="71" customFormat="1"/>
    <row r="3505" s="71" customFormat="1"/>
    <row r="3506" s="71" customFormat="1"/>
    <row r="3507" s="71" customFormat="1"/>
    <row r="3508" s="71" customFormat="1"/>
    <row r="3509" s="71" customFormat="1"/>
    <row r="3510" s="71" customFormat="1"/>
    <row r="3511" s="71" customFormat="1"/>
    <row r="3512" s="71" customFormat="1"/>
    <row r="3513" s="71" customFormat="1"/>
    <row r="3514" s="71" customFormat="1"/>
    <row r="3515" s="71" customFormat="1"/>
    <row r="3516" s="71" customFormat="1"/>
    <row r="3517" s="71" customFormat="1"/>
    <row r="3518" s="71" customFormat="1"/>
    <row r="3519" s="71" customFormat="1"/>
    <row r="3520" s="71" customFormat="1"/>
    <row r="3521" s="71" customFormat="1"/>
    <row r="3522" s="71" customFormat="1"/>
    <row r="3523" s="71" customFormat="1"/>
    <row r="3524" s="71" customFormat="1"/>
    <row r="3525" s="71" customFormat="1"/>
    <row r="3526" s="71" customFormat="1"/>
    <row r="3527" s="71" customFormat="1"/>
    <row r="3528" s="71" customFormat="1"/>
    <row r="3529" s="71" customFormat="1"/>
    <row r="3530" s="71" customFormat="1"/>
    <row r="3531" s="71" customFormat="1"/>
    <row r="3532" s="71" customFormat="1"/>
    <row r="3533" s="71" customFormat="1"/>
    <row r="3534" s="71" customFormat="1"/>
    <row r="3535" s="71" customFormat="1"/>
    <row r="3536" s="71" customFormat="1"/>
    <row r="3537" s="71" customFormat="1"/>
    <row r="3538" s="71" customFormat="1"/>
    <row r="3539" s="71" customFormat="1"/>
    <row r="3540" s="71" customFormat="1"/>
    <row r="3541" s="71" customFormat="1"/>
    <row r="3542" s="71" customFormat="1"/>
    <row r="3543" s="71" customFormat="1"/>
    <row r="3544" s="71" customFormat="1"/>
    <row r="3545" s="71" customFormat="1"/>
    <row r="3546" s="71" customFormat="1"/>
    <row r="3547" s="71" customFormat="1"/>
    <row r="3548" s="71" customFormat="1"/>
    <row r="3549" s="71" customFormat="1"/>
    <row r="3550" s="71" customFormat="1"/>
    <row r="3551" s="71" customFormat="1"/>
    <row r="3552" s="71" customFormat="1"/>
    <row r="3553" s="71" customFormat="1"/>
    <row r="3554" s="71" customFormat="1"/>
    <row r="3555" s="71" customFormat="1"/>
    <row r="3556" s="71" customFormat="1"/>
    <row r="3557" s="71" customFormat="1"/>
    <row r="3558" s="71" customFormat="1"/>
    <row r="3559" s="71" customFormat="1"/>
    <row r="3560" s="71" customFormat="1"/>
    <row r="3561" s="71" customFormat="1"/>
    <row r="3562" s="71" customFormat="1"/>
    <row r="3563" s="71" customFormat="1"/>
    <row r="3564" s="71" customFormat="1"/>
    <row r="3565" s="71" customFormat="1"/>
    <row r="3566" s="71" customFormat="1"/>
    <row r="3567" s="71" customFormat="1"/>
    <row r="3568" s="71" customFormat="1"/>
    <row r="3569" s="71" customFormat="1"/>
    <row r="3570" s="71" customFormat="1"/>
    <row r="3571" s="71" customFormat="1"/>
    <row r="3572" s="71" customFormat="1"/>
    <row r="3573" s="71" customFormat="1"/>
    <row r="3574" s="71" customFormat="1"/>
    <row r="3575" s="71" customFormat="1"/>
    <row r="3576" s="71" customFormat="1"/>
    <row r="3577" s="71" customFormat="1"/>
    <row r="3578" s="71" customFormat="1"/>
    <row r="3579" s="71" customFormat="1"/>
    <row r="3580" s="71" customFormat="1"/>
    <row r="3581" s="71" customFormat="1"/>
    <row r="3582" s="71" customFormat="1"/>
    <row r="3583" s="71" customFormat="1"/>
    <row r="3584" s="71" customFormat="1"/>
    <row r="3585" s="71" customFormat="1"/>
    <row r="3586" s="71" customFormat="1"/>
    <row r="3587" s="71" customFormat="1"/>
    <row r="3588" s="71" customFormat="1"/>
    <row r="3589" s="71" customFormat="1"/>
    <row r="3590" s="71" customFormat="1"/>
    <row r="3591" s="71" customFormat="1"/>
    <row r="3592" s="71" customFormat="1"/>
    <row r="3593" s="71" customFormat="1"/>
    <row r="3594" s="71" customFormat="1"/>
    <row r="3595" s="71" customFormat="1"/>
    <row r="3596" s="71" customFormat="1"/>
    <row r="3597" s="71" customFormat="1"/>
    <row r="3598" s="71" customFormat="1"/>
    <row r="3599" s="71" customFormat="1"/>
    <row r="3600" s="71" customFormat="1"/>
    <row r="3601" s="71" customFormat="1"/>
    <row r="3602" s="71" customFormat="1"/>
    <row r="3603" s="71" customFormat="1"/>
    <row r="3604" s="71" customFormat="1"/>
    <row r="3605" s="71" customFormat="1"/>
    <row r="3606" s="71" customFormat="1"/>
    <row r="3607" s="71" customFormat="1"/>
    <row r="3608" s="71" customFormat="1"/>
    <row r="3609" s="71" customFormat="1"/>
    <row r="3610" s="71" customFormat="1"/>
    <row r="3611" s="71" customFormat="1"/>
    <row r="3612" s="71" customFormat="1"/>
    <row r="3613" s="71" customFormat="1"/>
    <row r="3614" s="71" customFormat="1"/>
    <row r="3615" s="71" customFormat="1"/>
    <row r="3616" s="71" customFormat="1"/>
    <row r="3617" s="71" customFormat="1"/>
    <row r="3618" s="71" customFormat="1"/>
    <row r="3619" s="71" customFormat="1"/>
    <row r="3620" s="71" customFormat="1"/>
    <row r="3621" s="71" customFormat="1"/>
    <row r="3622" s="71" customFormat="1"/>
    <row r="3623" s="71" customFormat="1"/>
    <row r="3624" s="71" customFormat="1"/>
    <row r="3625" s="71" customFormat="1"/>
    <row r="3626" s="71" customFormat="1"/>
    <row r="3627" s="71" customFormat="1"/>
    <row r="3628" s="71" customFormat="1"/>
    <row r="3629" s="71" customFormat="1"/>
    <row r="3630" s="71" customFormat="1"/>
    <row r="3631" s="71" customFormat="1"/>
    <row r="3632" s="71" customFormat="1"/>
    <row r="3633" s="71" customFormat="1"/>
    <row r="3634" s="71" customFormat="1"/>
    <row r="3635" s="71" customFormat="1"/>
    <row r="3636" s="71" customFormat="1"/>
    <row r="3637" s="71" customFormat="1"/>
    <row r="3638" s="71" customFormat="1"/>
    <row r="3639" s="71" customFormat="1"/>
    <row r="3640" s="71" customFormat="1"/>
    <row r="3641" s="71" customFormat="1"/>
    <row r="3642" s="71" customFormat="1"/>
    <row r="3643" s="71" customFormat="1"/>
    <row r="3644" s="71" customFormat="1"/>
    <row r="3645" s="71" customFormat="1"/>
    <row r="3646" s="71" customFormat="1"/>
    <row r="3647" s="71" customFormat="1"/>
    <row r="3648" s="71" customFormat="1"/>
    <row r="3649" s="71" customFormat="1"/>
    <row r="3650" s="71" customFormat="1"/>
    <row r="3651" s="71" customFormat="1"/>
    <row r="3652" s="71" customFormat="1"/>
    <row r="3653" s="71" customFormat="1"/>
    <row r="3654" s="71" customFormat="1"/>
    <row r="3655" s="71" customFormat="1"/>
    <row r="3656" s="71" customFormat="1"/>
    <row r="3657" s="71" customFormat="1"/>
    <row r="3658" s="71" customFormat="1"/>
    <row r="3659" s="71" customFormat="1"/>
    <row r="3660" s="71" customFormat="1"/>
    <row r="3661" s="71" customFormat="1"/>
    <row r="3662" s="71" customFormat="1"/>
    <row r="3663" s="71" customFormat="1"/>
    <row r="3664" s="71" customFormat="1"/>
    <row r="3665" s="71" customFormat="1"/>
    <row r="3666" s="71" customFormat="1"/>
    <row r="3667" s="71" customFormat="1"/>
    <row r="3668" s="71" customFormat="1"/>
    <row r="3669" s="71" customFormat="1"/>
    <row r="3670" s="71" customFormat="1"/>
    <row r="3671" s="71" customFormat="1"/>
    <row r="3672" s="71" customFormat="1"/>
    <row r="3673" s="71" customFormat="1"/>
    <row r="3674" s="71" customFormat="1"/>
    <row r="3675" s="71" customFormat="1"/>
    <row r="3676" s="71" customFormat="1"/>
    <row r="3677" s="71" customFormat="1"/>
    <row r="3678" s="71" customFormat="1"/>
    <row r="3679" s="71" customFormat="1"/>
    <row r="3680" s="71" customFormat="1"/>
    <row r="3681" s="71" customFormat="1"/>
    <row r="3682" s="71" customFormat="1"/>
    <row r="3683" s="71" customFormat="1"/>
    <row r="3684" s="71" customFormat="1"/>
    <row r="3685" s="71" customFormat="1"/>
    <row r="3686" s="71" customFormat="1"/>
    <row r="3687" s="71" customFormat="1"/>
    <row r="3688" s="71" customFormat="1"/>
    <row r="3689" s="71" customFormat="1"/>
    <row r="3690" s="71" customFormat="1"/>
    <row r="3691" s="71" customFormat="1"/>
    <row r="3692" s="71" customFormat="1"/>
    <row r="3693" s="71" customFormat="1"/>
    <row r="3694" s="71" customFormat="1"/>
    <row r="3695" s="71" customFormat="1"/>
    <row r="3696" s="71" customFormat="1"/>
    <row r="3697" s="71" customFormat="1"/>
    <row r="3698" s="71" customFormat="1"/>
    <row r="3699" s="71" customFormat="1"/>
    <row r="3700" s="71" customFormat="1"/>
    <row r="3701" s="71" customFormat="1"/>
    <row r="3702" s="71" customFormat="1"/>
    <row r="3703" s="71" customFormat="1"/>
    <row r="3704" s="71" customFormat="1"/>
    <row r="3705" s="71" customFormat="1"/>
    <row r="3706" s="71" customFormat="1"/>
    <row r="3707" s="71" customFormat="1"/>
    <row r="3708" s="71" customFormat="1"/>
    <row r="3709" s="71" customFormat="1"/>
    <row r="3710" s="71" customFormat="1"/>
    <row r="3711" s="71" customFormat="1"/>
    <row r="3712" s="71" customFormat="1"/>
    <row r="3713" s="71" customFormat="1"/>
    <row r="3714" s="71" customFormat="1"/>
    <row r="3715" s="71" customFormat="1"/>
    <row r="3716" s="71" customFormat="1"/>
    <row r="3717" s="71" customFormat="1"/>
    <row r="3718" s="71" customFormat="1"/>
    <row r="3719" s="71" customFormat="1"/>
    <row r="3720" s="71" customFormat="1"/>
    <row r="3721" s="71" customFormat="1"/>
    <row r="3722" s="71" customFormat="1"/>
    <row r="3723" s="71" customFormat="1"/>
    <row r="3724" s="71" customFormat="1"/>
    <row r="3725" s="71" customFormat="1"/>
    <row r="3726" s="71" customFormat="1"/>
    <row r="3727" s="71" customFormat="1"/>
    <row r="3728" s="71" customFormat="1"/>
    <row r="3729" s="71" customFormat="1"/>
    <row r="3730" s="71" customFormat="1"/>
    <row r="3731" s="71" customFormat="1"/>
    <row r="3732" s="71" customFormat="1"/>
    <row r="3733" s="71" customFormat="1"/>
    <row r="3734" s="71" customFormat="1"/>
    <row r="3735" s="71" customFormat="1"/>
    <row r="3736" s="71" customFormat="1"/>
    <row r="3737" s="71" customFormat="1"/>
    <row r="3738" s="71" customFormat="1"/>
    <row r="3739" s="71" customFormat="1"/>
    <row r="3740" s="71" customFormat="1"/>
    <row r="3741" s="71" customFormat="1"/>
    <row r="3742" s="71" customFormat="1"/>
    <row r="3743" s="71" customFormat="1"/>
    <row r="3744" s="71" customFormat="1"/>
    <row r="3745" s="71" customFormat="1"/>
    <row r="3746" s="71" customFormat="1"/>
    <row r="3747" s="71" customFormat="1"/>
    <row r="3748" s="71" customFormat="1"/>
    <row r="3749" s="71" customFormat="1"/>
    <row r="3750" s="71" customFormat="1"/>
    <row r="3751" s="71" customFormat="1"/>
    <row r="3752" s="71" customFormat="1"/>
    <row r="3753" s="71" customFormat="1"/>
    <row r="3754" s="71" customFormat="1"/>
    <row r="3755" s="71" customFormat="1"/>
    <row r="3756" s="71" customFormat="1"/>
    <row r="3757" s="71" customFormat="1"/>
    <row r="3758" s="71" customFormat="1"/>
    <row r="3759" s="71" customFormat="1"/>
    <row r="3760" s="71" customFormat="1"/>
    <row r="3761" s="71" customFormat="1"/>
    <row r="3762" s="71" customFormat="1"/>
    <row r="3763" s="71" customFormat="1"/>
    <row r="3764" s="71" customFormat="1"/>
    <row r="3765" s="71" customFormat="1"/>
    <row r="3766" s="71" customFormat="1"/>
    <row r="3767" s="71" customFormat="1"/>
    <row r="3768" s="71" customFormat="1"/>
    <row r="3769" s="71" customFormat="1"/>
    <row r="3770" s="71" customFormat="1"/>
    <row r="3771" s="71" customFormat="1"/>
    <row r="3772" s="71" customFormat="1"/>
    <row r="3773" s="71" customFormat="1"/>
    <row r="3774" s="71" customFormat="1"/>
    <row r="3775" s="71" customFormat="1"/>
    <row r="3776" s="71" customFormat="1"/>
    <row r="3777" s="71" customFormat="1"/>
    <row r="3778" s="71" customFormat="1"/>
    <row r="3779" s="71" customFormat="1"/>
    <row r="3780" s="71" customFormat="1"/>
    <row r="3781" s="71" customFormat="1"/>
    <row r="3782" s="71" customFormat="1"/>
    <row r="3783" s="71" customFormat="1"/>
    <row r="3784" s="71" customFormat="1"/>
    <row r="3785" s="71" customFormat="1"/>
    <row r="3786" s="71" customFormat="1"/>
    <row r="3787" s="71" customFormat="1"/>
    <row r="3788" s="71" customFormat="1"/>
    <row r="3789" s="71" customFormat="1"/>
    <row r="3790" s="71" customFormat="1"/>
    <row r="3791" s="71" customFormat="1"/>
    <row r="3792" s="71" customFormat="1"/>
    <row r="3793" s="71" customFormat="1"/>
    <row r="3794" s="71" customFormat="1"/>
    <row r="3795" s="71" customFormat="1"/>
    <row r="3796" s="71" customFormat="1"/>
    <row r="3797" s="71" customFormat="1"/>
    <row r="3798" s="71" customFormat="1"/>
    <row r="3799" s="71" customFormat="1"/>
    <row r="3800" s="71" customFormat="1"/>
    <row r="3801" s="71" customFormat="1"/>
    <row r="3802" s="71" customFormat="1"/>
    <row r="3803" s="71" customFormat="1"/>
    <row r="3804" s="71" customFormat="1"/>
    <row r="3805" s="71" customFormat="1"/>
    <row r="3806" s="71" customFormat="1"/>
    <row r="3807" s="71" customFormat="1"/>
    <row r="3808" s="71" customFormat="1"/>
    <row r="3809" s="71" customFormat="1"/>
    <row r="3810" s="71" customFormat="1"/>
    <row r="3811" s="71" customFormat="1"/>
    <row r="3812" s="71" customFormat="1"/>
    <row r="3813" s="71" customFormat="1"/>
    <row r="3814" s="71" customFormat="1"/>
    <row r="3815" s="71" customFormat="1"/>
    <row r="3816" s="71" customFormat="1"/>
    <row r="3817" s="71" customFormat="1"/>
    <row r="3818" s="71" customFormat="1"/>
    <row r="3819" s="71" customFormat="1"/>
    <row r="3820" s="71" customFormat="1"/>
    <row r="3821" s="71" customFormat="1"/>
    <row r="3822" s="71" customFormat="1"/>
    <row r="3823" s="71" customFormat="1"/>
    <row r="3824" s="71" customFormat="1"/>
    <row r="3825" s="71" customFormat="1"/>
    <row r="3826" s="71" customFormat="1"/>
    <row r="3827" s="71" customFormat="1"/>
    <row r="3828" s="71" customFormat="1"/>
    <row r="3829" s="71" customFormat="1"/>
    <row r="3830" s="71" customFormat="1"/>
    <row r="3831" s="71" customFormat="1"/>
    <row r="3832" s="71" customFormat="1"/>
    <row r="3833" s="71" customFormat="1"/>
    <row r="3834" s="71" customFormat="1"/>
    <row r="3835" s="71" customFormat="1"/>
    <row r="3836" s="71" customFormat="1"/>
    <row r="3837" s="71" customFormat="1"/>
    <row r="3838" s="71" customFormat="1"/>
    <row r="3839" s="71" customFormat="1"/>
    <row r="3840" s="71" customFormat="1"/>
    <row r="3841" s="71" customFormat="1"/>
    <row r="3842" s="71" customFormat="1"/>
    <row r="3843" s="71" customFormat="1"/>
    <row r="3844" s="71" customFormat="1"/>
    <row r="3845" s="71" customFormat="1"/>
    <row r="3846" s="71" customFormat="1"/>
    <row r="3847" s="71" customFormat="1"/>
    <row r="3848" s="71" customFormat="1"/>
    <row r="3849" s="71" customFormat="1"/>
    <row r="3850" s="71" customFormat="1"/>
    <row r="3851" s="71" customFormat="1"/>
    <row r="3852" s="71" customFormat="1"/>
    <row r="3853" s="71" customFormat="1"/>
    <row r="3854" s="71" customFormat="1"/>
    <row r="3855" s="71" customFormat="1"/>
    <row r="3856" s="71" customFormat="1"/>
    <row r="3857" s="71" customFormat="1"/>
    <row r="3858" s="71" customFormat="1"/>
    <row r="3859" s="71" customFormat="1"/>
    <row r="3860" s="71" customFormat="1"/>
    <row r="3861" s="71" customFormat="1"/>
    <row r="3862" s="71" customFormat="1"/>
    <row r="3863" s="71" customFormat="1"/>
    <row r="3864" s="71" customFormat="1"/>
    <row r="3865" s="71" customFormat="1"/>
    <row r="3866" s="71" customFormat="1"/>
    <row r="3867" s="71" customFormat="1"/>
    <row r="3868" s="71" customFormat="1"/>
    <row r="3869" s="71" customFormat="1"/>
    <row r="3870" s="71" customFormat="1"/>
    <row r="3871" s="71" customFormat="1"/>
    <row r="3872" s="71" customFormat="1"/>
    <row r="3873" s="71" customFormat="1"/>
    <row r="3874" s="71" customFormat="1"/>
    <row r="3875" s="71" customFormat="1"/>
    <row r="3876" s="71" customFormat="1"/>
    <row r="3877" s="71" customFormat="1"/>
    <row r="3878" s="71" customFormat="1"/>
    <row r="3879" s="71" customFormat="1"/>
    <row r="3880" s="71" customFormat="1"/>
    <row r="3881" s="71" customFormat="1"/>
    <row r="3882" s="71" customFormat="1"/>
    <row r="3883" s="71" customFormat="1"/>
    <row r="3884" s="71" customFormat="1"/>
    <row r="3885" s="71" customFormat="1"/>
    <row r="3886" s="71" customFormat="1"/>
    <row r="3887" s="71" customFormat="1"/>
    <row r="3888" s="71" customFormat="1"/>
    <row r="3889" s="71" customFormat="1"/>
    <row r="3890" s="71" customFormat="1"/>
    <row r="3891" s="71" customFormat="1"/>
    <row r="3892" s="71" customFormat="1"/>
    <row r="3893" s="71" customFormat="1"/>
    <row r="3894" s="71" customFormat="1"/>
    <row r="3895" s="71" customFormat="1"/>
    <row r="3896" s="71" customFormat="1"/>
    <row r="3897" s="71" customFormat="1"/>
    <row r="3898" s="71" customFormat="1"/>
    <row r="3899" s="71" customFormat="1"/>
    <row r="3900" s="71" customFormat="1"/>
    <row r="3901" s="71" customFormat="1"/>
    <row r="3902" s="71" customFormat="1"/>
    <row r="3903" s="71" customFormat="1"/>
    <row r="3904" s="71" customFormat="1"/>
    <row r="3905" s="71" customFormat="1"/>
    <row r="3906" s="71" customFormat="1"/>
    <row r="3907" s="71" customFormat="1"/>
    <row r="3908" s="71" customFormat="1"/>
    <row r="3909" s="71" customFormat="1"/>
    <row r="3910" s="71" customFormat="1"/>
    <row r="3911" s="71" customFormat="1"/>
    <row r="3912" s="71" customFormat="1"/>
    <row r="3913" s="71" customFormat="1"/>
    <row r="3914" s="71" customFormat="1"/>
    <row r="3915" s="71" customFormat="1"/>
    <row r="3916" s="71" customFormat="1"/>
    <row r="3917" s="71" customFormat="1"/>
    <row r="3918" s="71" customFormat="1"/>
    <row r="3919" s="71" customFormat="1"/>
    <row r="3920" s="71" customFormat="1"/>
    <row r="3921" s="71" customFormat="1"/>
    <row r="3922" s="71" customFormat="1"/>
    <row r="3923" s="71" customFormat="1"/>
    <row r="3924" s="71" customFormat="1"/>
    <row r="3925" s="71" customFormat="1"/>
    <row r="3926" s="71" customFormat="1"/>
    <row r="3927" s="71" customFormat="1"/>
    <row r="3928" s="71" customFormat="1"/>
    <row r="3929" s="71" customFormat="1"/>
    <row r="3930" s="71" customFormat="1"/>
    <row r="3931" s="71" customFormat="1"/>
    <row r="3932" s="71" customFormat="1"/>
    <row r="3933" s="71" customFormat="1"/>
    <row r="3934" s="71" customFormat="1"/>
    <row r="3935" s="71" customFormat="1"/>
    <row r="3936" s="71" customFormat="1"/>
    <row r="3937" s="71" customFormat="1"/>
    <row r="3938" s="71" customFormat="1"/>
    <row r="3939" s="71" customFormat="1"/>
    <row r="3940" s="71" customFormat="1"/>
    <row r="3941" s="71" customFormat="1"/>
    <row r="3942" s="71" customFormat="1"/>
    <row r="3943" s="71" customFormat="1"/>
    <row r="3944" s="71" customFormat="1"/>
    <row r="3945" s="71" customFormat="1"/>
    <row r="3946" s="71" customFormat="1"/>
    <row r="3947" s="71" customFormat="1"/>
    <row r="3948" s="71" customFormat="1"/>
    <row r="3949" s="71" customFormat="1"/>
    <row r="3950" s="71" customFormat="1"/>
    <row r="3951" s="71" customFormat="1"/>
    <row r="3952" s="71" customFormat="1"/>
    <row r="3953" s="71" customFormat="1"/>
    <row r="3954" s="71" customFormat="1"/>
    <row r="3955" s="71" customFormat="1"/>
    <row r="3956" s="71" customFormat="1"/>
    <row r="3957" s="71" customFormat="1"/>
    <row r="3958" s="71" customFormat="1"/>
    <row r="3959" s="71" customFormat="1"/>
    <row r="3960" s="71" customFormat="1"/>
    <row r="3961" s="71" customFormat="1"/>
    <row r="3962" s="71" customFormat="1"/>
    <row r="3963" s="71" customFormat="1"/>
    <row r="3964" s="71" customFormat="1"/>
    <row r="3965" s="71" customFormat="1"/>
    <row r="3966" s="71" customFormat="1"/>
    <row r="3967" s="71" customFormat="1"/>
    <row r="3968" s="71" customFormat="1"/>
    <row r="3969" s="71" customFormat="1"/>
    <row r="3970" s="71" customFormat="1"/>
    <row r="3971" s="71" customFormat="1"/>
    <row r="3972" s="71" customFormat="1"/>
    <row r="3973" s="71" customFormat="1"/>
    <row r="3974" s="71" customFormat="1"/>
    <row r="3975" s="71" customFormat="1"/>
    <row r="3976" s="71" customFormat="1"/>
    <row r="3977" s="71" customFormat="1"/>
    <row r="3978" s="71" customFormat="1"/>
    <row r="3979" s="71" customFormat="1"/>
    <row r="3980" s="71" customFormat="1"/>
    <row r="3981" s="71" customFormat="1"/>
    <row r="3982" s="71" customFormat="1"/>
    <row r="3983" s="71" customFormat="1"/>
    <row r="3984" s="71" customFormat="1"/>
    <row r="3985" s="71" customFormat="1"/>
    <row r="3986" s="71" customFormat="1"/>
    <row r="3987" s="71" customFormat="1"/>
    <row r="3988" s="71" customFormat="1"/>
    <row r="3989" s="71" customFormat="1"/>
    <row r="3990" s="71" customFormat="1"/>
    <row r="3991" s="71" customFormat="1"/>
    <row r="3992" s="71" customFormat="1"/>
    <row r="3993" s="71" customFormat="1"/>
    <row r="3994" s="71" customFormat="1"/>
    <row r="3995" s="71" customFormat="1"/>
    <row r="3996" s="71" customFormat="1"/>
    <row r="3997" s="71" customFormat="1"/>
    <row r="3998" s="71" customFormat="1"/>
    <row r="3999" s="71" customFormat="1"/>
    <row r="4000" s="71" customFormat="1"/>
    <row r="4001" s="71" customFormat="1"/>
    <row r="4002" s="71" customFormat="1"/>
    <row r="4003" s="71" customFormat="1"/>
    <row r="4004" s="71" customFormat="1"/>
    <row r="4005" s="71" customFormat="1"/>
    <row r="4006" s="71" customFormat="1"/>
    <row r="4007" s="71" customFormat="1"/>
    <row r="4008" s="71" customFormat="1"/>
    <row r="4009" s="71" customFormat="1"/>
    <row r="4010" s="71" customFormat="1"/>
    <row r="4011" s="71" customFormat="1"/>
    <row r="4012" s="71" customFormat="1"/>
    <row r="4013" s="71" customFormat="1"/>
    <row r="4014" s="71" customFormat="1"/>
    <row r="4015" s="71" customFormat="1"/>
    <row r="4016" s="71" customFormat="1"/>
    <row r="4017" s="71" customFormat="1"/>
    <row r="4018" s="71" customFormat="1"/>
    <row r="4019" s="71" customFormat="1"/>
    <row r="4020" s="71" customFormat="1"/>
    <row r="4021" s="71" customFormat="1"/>
    <row r="4022" s="71" customFormat="1"/>
    <row r="4023" s="71" customFormat="1"/>
    <row r="4024" s="71" customFormat="1"/>
    <row r="4025" s="71" customFormat="1"/>
    <row r="4026" s="71" customFormat="1"/>
    <row r="4027" s="71" customFormat="1"/>
    <row r="4028" s="71" customFormat="1"/>
    <row r="4029" s="71" customFormat="1"/>
    <row r="4030" s="71" customFormat="1"/>
    <row r="4031" s="71" customFormat="1"/>
    <row r="4032" s="71" customFormat="1"/>
    <row r="4033" s="71" customFormat="1"/>
    <row r="4034" s="71" customFormat="1"/>
    <row r="4035" s="71" customFormat="1"/>
    <row r="4036" s="71" customFormat="1"/>
    <row r="4037" s="71" customFormat="1"/>
    <row r="4038" s="71" customFormat="1"/>
    <row r="4039" s="71" customFormat="1"/>
    <row r="4040" s="71" customFormat="1"/>
    <row r="4041" s="71" customFormat="1"/>
    <row r="4042" s="71" customFormat="1"/>
    <row r="4043" s="71" customFormat="1"/>
    <row r="4044" s="71" customFormat="1"/>
    <row r="4045" s="71" customFormat="1"/>
    <row r="4046" s="71" customFormat="1"/>
    <row r="4047" s="71" customFormat="1"/>
    <row r="4048" s="71" customFormat="1"/>
    <row r="4049" s="71" customFormat="1"/>
    <row r="4050" s="71" customFormat="1"/>
    <row r="4051" s="71" customFormat="1"/>
    <row r="4052" s="71" customFormat="1"/>
    <row r="4053" s="71" customFormat="1"/>
    <row r="4054" s="71" customFormat="1"/>
    <row r="4055" s="71" customFormat="1"/>
    <row r="4056" s="71" customFormat="1"/>
    <row r="4057" s="71" customFormat="1"/>
    <row r="4058" s="71" customFormat="1"/>
    <row r="4059" s="71" customFormat="1"/>
    <row r="4060" s="71" customFormat="1"/>
    <row r="4061" s="71" customFormat="1"/>
    <row r="4062" s="71" customFormat="1"/>
    <row r="4063" s="71" customFormat="1"/>
    <row r="4064" s="71" customFormat="1"/>
    <row r="4065" s="71" customFormat="1"/>
    <row r="4066" s="71" customFormat="1"/>
    <row r="4067" s="71" customFormat="1"/>
    <row r="4068" s="71" customFormat="1"/>
    <row r="4069" s="71" customFormat="1"/>
    <row r="4070" s="71" customFormat="1"/>
    <row r="4071" s="71" customFormat="1"/>
    <row r="4072" s="71" customFormat="1"/>
    <row r="4073" s="71" customFormat="1"/>
    <row r="4074" s="71" customFormat="1"/>
    <row r="4075" s="71" customFormat="1"/>
    <row r="4076" s="71" customFormat="1"/>
    <row r="4077" s="71" customFormat="1"/>
    <row r="4078" s="71" customFormat="1"/>
    <row r="4079" s="71" customFormat="1"/>
    <row r="4080" s="71" customFormat="1"/>
    <row r="4081" s="71" customFormat="1"/>
    <row r="4082" s="71" customFormat="1"/>
    <row r="4083" s="71" customFormat="1"/>
    <row r="4084" s="71" customFormat="1"/>
    <row r="4085" s="71" customFormat="1"/>
    <row r="4086" s="71" customFormat="1"/>
    <row r="4087" s="71" customFormat="1"/>
    <row r="4088" s="71" customFormat="1"/>
    <row r="4089" s="71" customFormat="1"/>
    <row r="4090" s="71" customFormat="1"/>
    <row r="4091" s="71" customFormat="1"/>
    <row r="4092" s="71" customFormat="1"/>
    <row r="4093" s="71" customFormat="1"/>
    <row r="4094" s="71" customFormat="1"/>
    <row r="4095" s="71" customFormat="1"/>
    <row r="4096" s="71" customFormat="1"/>
    <row r="4097" s="71" customFormat="1"/>
    <row r="4098" s="71" customFormat="1"/>
    <row r="4099" s="71" customFormat="1"/>
    <row r="4100" s="71" customFormat="1"/>
    <row r="4101" s="71" customFormat="1"/>
    <row r="4102" s="71" customFormat="1"/>
    <row r="4103" s="71" customFormat="1"/>
    <row r="4104" s="71" customFormat="1"/>
    <row r="4105" s="71" customFormat="1"/>
    <row r="4106" s="71" customFormat="1"/>
    <row r="4107" s="71" customFormat="1"/>
    <row r="4108" s="71" customFormat="1"/>
    <row r="4109" s="71" customFormat="1"/>
    <row r="4110" s="71" customFormat="1"/>
    <row r="4111" s="71" customFormat="1"/>
    <row r="4112" s="71" customFormat="1"/>
    <row r="4113" s="71" customFormat="1"/>
    <row r="4114" s="71" customFormat="1"/>
    <row r="4115" s="71" customFormat="1"/>
    <row r="4116" s="71" customFormat="1"/>
    <row r="4117" s="71" customFormat="1"/>
    <row r="4118" s="71" customFormat="1"/>
    <row r="4119" s="71" customFormat="1"/>
    <row r="4120" s="71" customFormat="1"/>
    <row r="4121" s="71" customFormat="1"/>
    <row r="4122" s="71" customFormat="1"/>
    <row r="4123" s="71" customFormat="1"/>
    <row r="4124" s="71" customFormat="1"/>
    <row r="4125" s="71" customFormat="1"/>
    <row r="4126" s="71" customFormat="1"/>
    <row r="4127" s="71" customFormat="1"/>
    <row r="4128" s="71" customFormat="1"/>
    <row r="4129" s="71" customFormat="1"/>
    <row r="4130" s="71" customFormat="1"/>
    <row r="4131" s="71" customFormat="1"/>
    <row r="4132" s="71" customFormat="1"/>
    <row r="4133" s="71" customFormat="1"/>
    <row r="4134" s="71" customFormat="1"/>
    <row r="4135" s="71" customFormat="1"/>
    <row r="4136" s="71" customFormat="1"/>
    <row r="4137" s="71" customFormat="1"/>
    <row r="4138" s="71" customFormat="1"/>
    <row r="4139" s="71" customFormat="1"/>
    <row r="4140" s="71" customFormat="1"/>
    <row r="4141" s="71" customFormat="1"/>
    <row r="4142" s="71" customFormat="1"/>
    <row r="4143" s="71" customFormat="1"/>
    <row r="4144" s="71" customFormat="1"/>
    <row r="4145" s="71" customFormat="1"/>
    <row r="4146" s="71" customFormat="1"/>
    <row r="4147" s="71" customFormat="1"/>
    <row r="4148" s="71" customFormat="1"/>
    <row r="4149" s="71" customFormat="1"/>
    <row r="4150" s="71" customFormat="1"/>
    <row r="4151" s="71" customFormat="1"/>
    <row r="4152" s="71" customFormat="1"/>
    <row r="4153" s="71" customFormat="1"/>
    <row r="4154" s="71" customFormat="1"/>
    <row r="4155" s="71" customFormat="1"/>
    <row r="4156" s="71" customFormat="1"/>
    <row r="4157" s="71" customFormat="1"/>
    <row r="4158" s="71" customFormat="1"/>
    <row r="4159" s="71" customFormat="1"/>
    <row r="4160" s="71" customFormat="1"/>
    <row r="4161" s="71" customFormat="1"/>
    <row r="4162" s="71" customFormat="1"/>
    <row r="4163" s="71" customFormat="1"/>
    <row r="4164" s="71" customFormat="1"/>
    <row r="4165" s="71" customFormat="1"/>
    <row r="4166" s="71" customFormat="1"/>
    <row r="4167" s="71" customFormat="1"/>
    <row r="4168" s="71" customFormat="1"/>
    <row r="4169" s="71" customFormat="1"/>
    <row r="4170" s="71" customFormat="1"/>
    <row r="4171" s="71" customFormat="1"/>
    <row r="4172" s="71" customFormat="1"/>
    <row r="4173" s="71" customFormat="1"/>
    <row r="4174" s="71" customFormat="1"/>
    <row r="4175" s="71" customFormat="1"/>
    <row r="4176" s="71" customFormat="1"/>
    <row r="4177" s="71" customFormat="1"/>
    <row r="4178" s="71" customFormat="1"/>
    <row r="4179" s="71" customFormat="1"/>
    <row r="4180" s="71" customFormat="1"/>
    <row r="4181" s="71" customFormat="1"/>
    <row r="4182" s="71" customFormat="1"/>
    <row r="4183" s="71" customFormat="1"/>
    <row r="4184" s="71" customFormat="1"/>
    <row r="4185" s="71" customFormat="1"/>
    <row r="4186" s="71" customFormat="1"/>
    <row r="4187" s="71" customFormat="1"/>
    <row r="4188" s="71" customFormat="1"/>
    <row r="4189" s="71" customFormat="1"/>
    <row r="4190" s="71" customFormat="1"/>
    <row r="4191" s="71" customFormat="1"/>
    <row r="4192" s="71" customFormat="1"/>
    <row r="4193" s="71" customFormat="1"/>
    <row r="4194" s="71" customFormat="1"/>
    <row r="4195" s="71" customFormat="1"/>
    <row r="4196" s="71" customFormat="1"/>
    <row r="4197" s="71" customFormat="1"/>
    <row r="4198" s="71" customFormat="1"/>
    <row r="4199" s="71" customFormat="1"/>
    <row r="4200" s="71" customFormat="1"/>
    <row r="4201" s="71" customFormat="1"/>
    <row r="4202" s="71" customFormat="1"/>
    <row r="4203" s="71" customFormat="1"/>
    <row r="4204" s="71" customFormat="1"/>
    <row r="4205" s="71" customFormat="1"/>
    <row r="4206" s="71" customFormat="1"/>
    <row r="4207" s="71" customFormat="1"/>
    <row r="4208" s="71" customFormat="1"/>
    <row r="4209" s="71" customFormat="1"/>
    <row r="4210" s="71" customFormat="1"/>
    <row r="4211" s="71" customFormat="1"/>
    <row r="4212" s="71" customFormat="1"/>
    <row r="4213" s="71" customFormat="1"/>
    <row r="4214" s="71" customFormat="1"/>
    <row r="4215" s="71" customFormat="1"/>
    <row r="4216" s="71" customFormat="1"/>
    <row r="4217" s="71" customFormat="1"/>
    <row r="4218" s="71" customFormat="1"/>
    <row r="4219" s="71" customFormat="1"/>
    <row r="4220" s="71" customFormat="1"/>
    <row r="4221" s="71" customFormat="1"/>
    <row r="4222" s="71" customFormat="1"/>
    <row r="4223" s="71" customFormat="1"/>
    <row r="4224" s="71" customFormat="1"/>
    <row r="4225" s="71" customFormat="1"/>
    <row r="4226" s="71" customFormat="1"/>
    <row r="4227" s="71" customFormat="1"/>
    <row r="4228" s="71" customFormat="1"/>
    <row r="4229" s="71" customFormat="1"/>
    <row r="4230" s="71" customFormat="1"/>
    <row r="4231" s="71" customFormat="1"/>
    <row r="4232" s="71" customFormat="1"/>
    <row r="4233" s="71" customFormat="1"/>
    <row r="4234" s="71" customFormat="1"/>
    <row r="4235" s="71" customFormat="1"/>
    <row r="4236" s="71" customFormat="1"/>
    <row r="4237" s="71" customFormat="1"/>
    <row r="4238" s="71" customFormat="1"/>
    <row r="4239" s="71" customFormat="1"/>
    <row r="4240" s="71" customFormat="1"/>
    <row r="4241" s="71" customFormat="1"/>
    <row r="4242" s="71" customFormat="1"/>
    <row r="4243" s="71" customFormat="1"/>
    <row r="4244" s="71" customFormat="1"/>
    <row r="4245" s="71" customFormat="1"/>
    <row r="4246" s="71" customFormat="1"/>
    <row r="4247" s="71" customFormat="1"/>
    <row r="4248" s="71" customFormat="1"/>
    <row r="4249" s="71" customFormat="1"/>
    <row r="4250" s="71" customFormat="1"/>
    <row r="4251" s="71" customFormat="1"/>
    <row r="4252" s="71" customFormat="1"/>
    <row r="4253" s="71" customFormat="1"/>
    <row r="4254" s="71" customFormat="1"/>
    <row r="4255" s="71" customFormat="1"/>
    <row r="4256" s="71" customFormat="1"/>
    <row r="4257" s="71" customFormat="1"/>
    <row r="4258" s="71" customFormat="1"/>
    <row r="4259" s="71" customFormat="1"/>
    <row r="4260" s="71" customFormat="1"/>
    <row r="4261" s="71" customFormat="1"/>
    <row r="4262" s="71" customFormat="1"/>
    <row r="4263" s="71" customFormat="1"/>
    <row r="4264" s="71" customFormat="1"/>
    <row r="4265" s="71" customFormat="1"/>
    <row r="4266" s="71" customFormat="1"/>
    <row r="4267" s="71" customFormat="1"/>
    <row r="4268" s="71" customFormat="1"/>
    <row r="4269" s="71" customFormat="1"/>
    <row r="4270" s="71" customFormat="1"/>
    <row r="4271" s="71" customFormat="1"/>
    <row r="4272" s="71" customFormat="1"/>
    <row r="4273" s="71" customFormat="1"/>
    <row r="4274" s="71" customFormat="1"/>
    <row r="4275" s="71" customFormat="1"/>
    <row r="4276" s="71" customFormat="1"/>
    <row r="4277" s="71" customFormat="1"/>
    <row r="4278" s="71" customFormat="1"/>
    <row r="4279" s="71" customFormat="1"/>
    <row r="4280" s="71" customFormat="1"/>
    <row r="4281" s="71" customFormat="1"/>
    <row r="4282" s="71" customFormat="1"/>
    <row r="4283" s="71" customFormat="1"/>
    <row r="4284" s="71" customFormat="1"/>
    <row r="4285" s="71" customFormat="1"/>
    <row r="4286" s="71" customFormat="1"/>
    <row r="4287" s="71" customFormat="1"/>
    <row r="4288" s="71" customFormat="1"/>
    <row r="4289" s="71" customFormat="1"/>
    <row r="4290" s="71" customFormat="1"/>
    <row r="4291" s="71" customFormat="1"/>
    <row r="4292" s="71" customFormat="1"/>
    <row r="4293" s="71" customFormat="1"/>
    <row r="4294" s="71" customFormat="1"/>
    <row r="4295" s="71" customFormat="1"/>
    <row r="4296" s="71" customFormat="1"/>
    <row r="4297" s="71" customFormat="1"/>
    <row r="4298" s="71" customFormat="1"/>
    <row r="4299" s="71" customFormat="1"/>
    <row r="4300" s="71" customFormat="1"/>
    <row r="4301" s="71" customFormat="1"/>
    <row r="4302" s="71" customFormat="1"/>
    <row r="4303" s="71" customFormat="1"/>
    <row r="4304" s="71" customFormat="1"/>
    <row r="4305" s="71" customFormat="1"/>
    <row r="4306" s="71" customFormat="1"/>
    <row r="4307" s="71" customFormat="1"/>
    <row r="4308" s="71" customFormat="1"/>
    <row r="4309" s="71" customFormat="1"/>
    <row r="4310" s="71" customFormat="1"/>
    <row r="4311" s="71" customFormat="1"/>
    <row r="4312" s="71" customFormat="1"/>
    <row r="4313" s="71" customFormat="1"/>
    <row r="4314" s="71" customFormat="1"/>
    <row r="4315" s="71" customFormat="1"/>
    <row r="4316" s="71" customFormat="1"/>
    <row r="4317" s="71" customFormat="1"/>
    <row r="4318" s="71" customFormat="1"/>
    <row r="4319" s="71" customFormat="1"/>
    <row r="4320" s="71" customFormat="1"/>
    <row r="4321" s="71" customFormat="1"/>
    <row r="4322" s="71" customFormat="1"/>
    <row r="4323" s="71" customFormat="1"/>
    <row r="4324" s="71" customFormat="1"/>
    <row r="4325" s="71" customFormat="1"/>
    <row r="4326" s="71" customFormat="1"/>
    <row r="4327" s="71" customFormat="1"/>
    <row r="4328" s="71" customFormat="1"/>
    <row r="4329" s="71" customFormat="1"/>
    <row r="4330" s="71" customFormat="1"/>
    <row r="4331" s="71" customFormat="1"/>
    <row r="4332" s="71" customFormat="1"/>
    <row r="4333" s="71" customFormat="1"/>
    <row r="4334" s="71" customFormat="1"/>
    <row r="4335" s="71" customFormat="1"/>
    <row r="4336" s="71" customFormat="1"/>
    <row r="4337" s="71" customFormat="1"/>
    <row r="4338" s="71" customFormat="1"/>
    <row r="4339" s="71" customFormat="1"/>
    <row r="4340" s="71" customFormat="1"/>
    <row r="4341" s="71" customFormat="1"/>
    <row r="4342" s="71" customFormat="1"/>
    <row r="4343" s="71" customFormat="1"/>
    <row r="4344" s="71" customFormat="1"/>
    <row r="4345" s="71" customFormat="1"/>
    <row r="4346" s="71" customFormat="1"/>
    <row r="4347" s="71" customFormat="1"/>
    <row r="4348" s="71" customFormat="1"/>
    <row r="4349" s="71" customFormat="1"/>
    <row r="4350" s="71" customFormat="1"/>
    <row r="4351" s="71" customFormat="1"/>
    <row r="4352" s="71" customFormat="1"/>
    <row r="4353" s="71" customFormat="1"/>
    <row r="4354" s="71" customFormat="1"/>
    <row r="4355" s="71" customFormat="1"/>
    <row r="4356" s="71" customFormat="1"/>
    <row r="4357" s="71" customFormat="1"/>
    <row r="4358" s="71" customFormat="1"/>
    <row r="4359" s="71" customFormat="1"/>
    <row r="4360" s="71" customFormat="1"/>
    <row r="4361" s="71" customFormat="1"/>
    <row r="4362" s="71" customFormat="1"/>
    <row r="4363" s="71" customFormat="1"/>
    <row r="4364" s="71" customFormat="1"/>
    <row r="4365" s="71" customFormat="1"/>
    <row r="4366" s="71" customFormat="1"/>
    <row r="4367" s="71" customFormat="1"/>
    <row r="4368" s="71" customFormat="1"/>
    <row r="4369" s="71" customFormat="1"/>
    <row r="4370" s="71" customFormat="1"/>
    <row r="4371" s="71" customFormat="1"/>
    <row r="4372" s="71" customFormat="1"/>
    <row r="4373" s="71" customFormat="1"/>
    <row r="4374" s="71" customFormat="1"/>
    <row r="4375" s="71" customFormat="1"/>
    <row r="4376" s="71" customFormat="1"/>
    <row r="4377" s="71" customFormat="1"/>
    <row r="4378" s="71" customFormat="1"/>
    <row r="4379" s="71" customFormat="1"/>
    <row r="4380" s="71" customFormat="1"/>
    <row r="4381" s="71" customFormat="1"/>
    <row r="4382" s="71" customFormat="1"/>
    <row r="4383" s="71" customFormat="1"/>
    <row r="4384" s="71" customFormat="1"/>
    <row r="4385" s="71" customFormat="1"/>
    <row r="4386" s="71" customFormat="1"/>
    <row r="4387" s="71" customFormat="1"/>
    <row r="4388" s="71" customFormat="1"/>
    <row r="4389" s="71" customFormat="1"/>
    <row r="4390" s="71" customFormat="1"/>
    <row r="4391" s="71" customFormat="1"/>
    <row r="4392" s="71" customFormat="1"/>
    <row r="4393" s="71" customFormat="1"/>
    <row r="4394" s="71" customFormat="1"/>
    <row r="4395" s="71" customFormat="1"/>
    <row r="4396" s="71" customFormat="1"/>
    <row r="4397" s="71" customFormat="1"/>
    <row r="4398" s="71" customFormat="1"/>
    <row r="4399" s="71" customFormat="1"/>
    <row r="4400" s="71" customFormat="1"/>
    <row r="4401" s="71" customFormat="1"/>
    <row r="4402" s="71" customFormat="1"/>
    <row r="4403" s="71" customFormat="1"/>
    <row r="4404" s="71" customFormat="1"/>
    <row r="4405" s="71" customFormat="1"/>
    <row r="4406" s="71" customFormat="1"/>
    <row r="4407" s="71" customFormat="1"/>
    <row r="4408" s="71" customFormat="1"/>
    <row r="4409" s="71" customFormat="1"/>
    <row r="4410" s="71" customFormat="1"/>
    <row r="4411" s="71" customFormat="1"/>
    <row r="4412" s="71" customFormat="1"/>
    <row r="4413" s="71" customFormat="1"/>
    <row r="4414" s="71" customFormat="1"/>
    <row r="4415" s="71" customFormat="1"/>
    <row r="4416" s="71" customFormat="1"/>
    <row r="4417" s="71" customFormat="1"/>
    <row r="4418" s="71" customFormat="1"/>
    <row r="4419" s="71" customFormat="1"/>
    <row r="4420" s="71" customFormat="1"/>
    <row r="4421" s="71" customFormat="1"/>
    <row r="4422" s="71" customFormat="1"/>
    <row r="4423" s="71" customFormat="1"/>
    <row r="4424" s="71" customFormat="1"/>
    <row r="4425" s="71" customFormat="1"/>
    <row r="4426" s="71" customFormat="1"/>
    <row r="4427" s="71" customFormat="1"/>
    <row r="4428" s="71" customFormat="1"/>
    <row r="4429" s="71" customFormat="1"/>
    <row r="4430" s="71" customFormat="1"/>
    <row r="4431" s="71" customFormat="1"/>
    <row r="4432" s="71" customFormat="1"/>
    <row r="4433" s="71" customFormat="1"/>
    <row r="4434" s="71" customFormat="1"/>
    <row r="4435" s="71" customFormat="1"/>
    <row r="4436" s="71" customFormat="1"/>
    <row r="4437" s="71" customFormat="1"/>
    <row r="4438" s="71" customFormat="1"/>
    <row r="4439" s="71" customFormat="1"/>
    <row r="4440" s="71" customFormat="1"/>
    <row r="4441" s="71" customFormat="1"/>
    <row r="4442" s="71" customFormat="1"/>
    <row r="4443" s="71" customFormat="1"/>
    <row r="4444" s="71" customFormat="1"/>
    <row r="4445" s="71" customFormat="1"/>
    <row r="4446" s="71" customFormat="1"/>
    <row r="4447" s="71" customFormat="1"/>
    <row r="4448" s="71" customFormat="1"/>
    <row r="4449" s="71" customFormat="1"/>
    <row r="4450" s="71" customFormat="1"/>
    <row r="4451" s="71" customFormat="1"/>
    <row r="4452" s="71" customFormat="1"/>
    <row r="4453" s="71" customFormat="1"/>
    <row r="4454" s="71" customFormat="1"/>
    <row r="4455" s="71" customFormat="1"/>
    <row r="4456" s="71" customFormat="1"/>
    <row r="4457" s="71" customFormat="1"/>
    <row r="4458" s="71" customFormat="1"/>
    <row r="4459" s="71" customFormat="1"/>
    <row r="4460" s="71" customFormat="1"/>
    <row r="4461" s="71" customFormat="1"/>
    <row r="4462" s="71" customFormat="1"/>
    <row r="4463" s="71" customFormat="1"/>
    <row r="4464" s="71" customFormat="1"/>
    <row r="4465" s="71" customFormat="1"/>
    <row r="4466" s="71" customFormat="1"/>
    <row r="4467" s="71" customFormat="1"/>
    <row r="4468" s="71" customFormat="1"/>
    <row r="4469" s="71" customFormat="1"/>
    <row r="4470" s="71" customFormat="1"/>
    <row r="4471" s="71" customFormat="1"/>
    <row r="4472" s="71" customFormat="1"/>
    <row r="4473" s="71" customFormat="1"/>
    <row r="4474" s="71" customFormat="1"/>
    <row r="4475" s="71" customFormat="1"/>
    <row r="4476" s="71" customFormat="1"/>
    <row r="4477" s="71" customFormat="1"/>
    <row r="4478" s="71" customFormat="1"/>
    <row r="4479" s="71" customFormat="1"/>
    <row r="4480" s="71" customFormat="1"/>
    <row r="4481" s="71" customFormat="1"/>
    <row r="4482" s="71" customFormat="1"/>
    <row r="4483" s="71" customFormat="1"/>
    <row r="4484" s="71" customFormat="1"/>
    <row r="4485" s="71" customFormat="1"/>
    <row r="4486" s="71" customFormat="1"/>
    <row r="4487" s="71" customFormat="1"/>
    <row r="4488" s="71" customFormat="1"/>
    <row r="4489" s="71" customFormat="1"/>
    <row r="4490" s="71" customFormat="1"/>
    <row r="4491" s="71" customFormat="1"/>
    <row r="4492" s="71" customFormat="1"/>
    <row r="4493" s="71" customFormat="1"/>
    <row r="4494" s="71" customFormat="1"/>
    <row r="4495" s="71" customFormat="1"/>
    <row r="4496" s="71" customFormat="1"/>
    <row r="4497" s="71" customFormat="1"/>
    <row r="4498" s="71" customFormat="1"/>
    <row r="4499" s="71" customFormat="1"/>
    <row r="4500" s="71" customFormat="1"/>
    <row r="4501" s="71" customFormat="1"/>
    <row r="4502" s="71" customFormat="1"/>
    <row r="4503" s="71" customFormat="1"/>
    <row r="4504" s="71" customFormat="1"/>
    <row r="4505" s="71" customFormat="1"/>
    <row r="4506" s="71" customFormat="1"/>
    <row r="4507" s="71" customFormat="1"/>
    <row r="4508" s="71" customFormat="1"/>
    <row r="4509" s="71" customFormat="1"/>
    <row r="4510" s="71" customFormat="1"/>
    <row r="4511" s="71" customFormat="1"/>
    <row r="4512" s="71" customFormat="1"/>
    <row r="4513" s="71" customFormat="1"/>
    <row r="4514" s="71" customFormat="1"/>
    <row r="4515" s="71" customFormat="1"/>
    <row r="4516" s="71" customFormat="1"/>
    <row r="4517" s="71" customFormat="1"/>
    <row r="4518" s="71" customFormat="1"/>
    <row r="4519" s="71" customFormat="1"/>
    <row r="4520" s="71" customFormat="1"/>
    <row r="4521" s="71" customFormat="1"/>
    <row r="4522" s="71" customFormat="1"/>
    <row r="4523" s="71" customFormat="1"/>
    <row r="4524" s="71" customFormat="1"/>
    <row r="4525" s="71" customFormat="1"/>
    <row r="4526" s="71" customFormat="1"/>
    <row r="4527" s="71" customFormat="1"/>
    <row r="4528" s="71" customFormat="1"/>
    <row r="4529" s="71" customFormat="1"/>
    <row r="4530" s="71" customFormat="1"/>
    <row r="4531" s="71" customFormat="1"/>
    <row r="4532" s="71" customFormat="1"/>
    <row r="4533" s="71" customFormat="1"/>
    <row r="4534" s="71" customFormat="1"/>
    <row r="4535" s="71" customFormat="1"/>
    <row r="4536" s="71" customFormat="1"/>
    <row r="4537" s="71" customFormat="1"/>
    <row r="4538" s="71" customFormat="1"/>
    <row r="4539" s="71" customFormat="1"/>
    <row r="4540" s="71" customFormat="1"/>
    <row r="4541" s="71" customFormat="1"/>
    <row r="4542" s="71" customFormat="1"/>
    <row r="4543" s="71" customFormat="1"/>
    <row r="4544" s="71" customFormat="1"/>
    <row r="4545" s="71" customFormat="1"/>
    <row r="4546" s="71" customFormat="1"/>
    <row r="4547" s="71" customFormat="1"/>
    <row r="4548" s="71" customFormat="1"/>
    <row r="4549" s="71" customFormat="1"/>
    <row r="4550" s="71" customFormat="1"/>
    <row r="4551" s="71" customFormat="1"/>
    <row r="4552" s="71" customFormat="1"/>
    <row r="4553" s="71" customFormat="1"/>
    <row r="4554" s="71" customFormat="1"/>
    <row r="4555" s="71" customFormat="1"/>
    <row r="4556" s="71" customFormat="1"/>
    <row r="4557" s="71" customFormat="1"/>
    <row r="4558" s="71" customFormat="1"/>
    <row r="4559" s="71" customFormat="1"/>
    <row r="4560" s="71" customFormat="1"/>
    <row r="4561" s="71" customFormat="1"/>
    <row r="4562" s="71" customFormat="1"/>
    <row r="4563" s="71" customFormat="1"/>
    <row r="4564" s="71" customFormat="1"/>
    <row r="4565" s="71" customFormat="1"/>
    <row r="4566" s="71" customFormat="1"/>
    <row r="4567" s="71" customFormat="1"/>
    <row r="4568" s="71" customFormat="1"/>
    <row r="4569" s="71" customFormat="1"/>
    <row r="4570" s="71" customFormat="1"/>
    <row r="4571" s="71" customFormat="1"/>
    <row r="4572" s="71" customFormat="1"/>
    <row r="4573" s="71" customFormat="1"/>
    <row r="4574" s="71" customFormat="1"/>
    <row r="4575" s="71" customFormat="1"/>
    <row r="4576" s="71" customFormat="1"/>
    <row r="4577" s="71" customFormat="1"/>
    <row r="4578" s="71" customFormat="1"/>
    <row r="4579" s="71" customFormat="1"/>
    <row r="4580" s="71" customFormat="1"/>
    <row r="4581" s="71" customFormat="1"/>
    <row r="4582" s="71" customFormat="1"/>
    <row r="4583" s="71" customFormat="1"/>
    <row r="4584" s="71" customFormat="1"/>
    <row r="4585" s="71" customFormat="1"/>
    <row r="4586" s="71" customFormat="1"/>
    <row r="4587" s="71" customFormat="1"/>
    <row r="4588" s="71" customFormat="1"/>
    <row r="4589" s="71" customFormat="1"/>
    <row r="4590" s="71" customFormat="1"/>
    <row r="4591" s="71" customFormat="1"/>
    <row r="4592" s="71" customFormat="1"/>
    <row r="4593" s="71" customFormat="1"/>
    <row r="4594" s="71" customFormat="1"/>
    <row r="4595" s="71" customFormat="1"/>
    <row r="4596" s="71" customFormat="1"/>
    <row r="4597" s="71" customFormat="1"/>
    <row r="4598" s="71" customFormat="1"/>
    <row r="4599" s="71" customFormat="1"/>
    <row r="4600" s="71" customFormat="1"/>
    <row r="4601" s="71" customFormat="1"/>
    <row r="4602" s="71" customFormat="1"/>
    <row r="4603" s="71" customFormat="1"/>
    <row r="4604" s="71" customFormat="1"/>
    <row r="4605" s="71" customFormat="1"/>
    <row r="4606" s="71" customFormat="1"/>
    <row r="4607" s="71" customFormat="1"/>
    <row r="4608" s="71" customFormat="1"/>
    <row r="4609" s="71" customFormat="1"/>
    <row r="4610" s="71" customFormat="1"/>
    <row r="4611" s="71" customFormat="1"/>
    <row r="4612" s="71" customFormat="1"/>
    <row r="4613" s="71" customFormat="1"/>
    <row r="4614" s="71" customFormat="1"/>
    <row r="4615" s="71" customFormat="1"/>
    <row r="4616" s="71" customFormat="1"/>
    <row r="4617" s="71" customFormat="1"/>
    <row r="4618" s="71" customFormat="1"/>
    <row r="4619" s="71" customFormat="1"/>
    <row r="4620" s="71" customFormat="1"/>
    <row r="4621" s="71" customFormat="1"/>
    <row r="4622" s="71" customFormat="1"/>
    <row r="4623" s="71" customFormat="1"/>
    <row r="4624" s="71" customFormat="1"/>
    <row r="4625" s="71" customFormat="1"/>
    <row r="4626" s="71" customFormat="1"/>
    <row r="4627" s="71" customFormat="1"/>
    <row r="4628" s="71" customFormat="1"/>
    <row r="4629" s="71" customFormat="1"/>
    <row r="4630" s="71" customFormat="1"/>
    <row r="4631" s="71" customFormat="1"/>
    <row r="4632" s="71" customFormat="1"/>
    <row r="4633" s="71" customFormat="1"/>
    <row r="4634" s="71" customFormat="1"/>
    <row r="4635" s="71" customFormat="1"/>
    <row r="4636" s="71" customFormat="1"/>
    <row r="4637" s="71" customFormat="1"/>
    <row r="4638" s="71" customFormat="1"/>
    <row r="4639" s="71" customFormat="1"/>
    <row r="4640" s="71" customFormat="1"/>
    <row r="4641" s="71" customFormat="1"/>
    <row r="4642" s="71" customFormat="1"/>
    <row r="4643" s="71" customFormat="1"/>
    <row r="4644" s="71" customFormat="1"/>
    <row r="4645" s="71" customFormat="1"/>
    <row r="4646" s="71" customFormat="1"/>
    <row r="4647" s="71" customFormat="1"/>
    <row r="4648" s="71" customFormat="1"/>
    <row r="4649" s="71" customFormat="1"/>
    <row r="4650" s="71" customFormat="1"/>
    <row r="4651" s="71" customFormat="1"/>
    <row r="4652" s="71" customFormat="1"/>
    <row r="4653" s="71" customFormat="1"/>
    <row r="4654" s="71" customFormat="1"/>
    <row r="4655" s="71" customFormat="1"/>
    <row r="4656" s="71" customFormat="1"/>
    <row r="4657" s="71" customFormat="1"/>
    <row r="4658" s="71" customFormat="1"/>
    <row r="4659" s="71" customFormat="1"/>
    <row r="4660" s="71" customFormat="1"/>
    <row r="4661" s="71" customFormat="1"/>
    <row r="4662" s="71" customFormat="1"/>
    <row r="4663" s="71" customFormat="1"/>
    <row r="4664" s="71" customFormat="1"/>
    <row r="4665" s="71" customFormat="1"/>
    <row r="4666" s="71" customFormat="1"/>
    <row r="4667" s="71" customFormat="1"/>
    <row r="4668" s="71" customFormat="1"/>
    <row r="4669" s="71" customFormat="1"/>
    <row r="4670" s="71" customFormat="1"/>
    <row r="4671" s="71" customFormat="1"/>
    <row r="4672" s="71" customFormat="1"/>
    <row r="4673" s="71" customFormat="1"/>
    <row r="4674" s="71" customFormat="1"/>
    <row r="4675" s="71" customFormat="1"/>
    <row r="4676" s="71" customFormat="1"/>
    <row r="4677" s="71" customFormat="1"/>
    <row r="4678" s="71" customFormat="1"/>
    <row r="4679" s="71" customFormat="1"/>
    <row r="4680" s="71" customFormat="1"/>
    <row r="4681" s="71" customFormat="1"/>
    <row r="4682" s="71" customFormat="1"/>
    <row r="4683" s="71" customFormat="1"/>
    <row r="4684" s="71" customFormat="1"/>
    <row r="4685" s="71" customFormat="1"/>
    <row r="4686" s="71" customFormat="1"/>
    <row r="4687" s="71" customFormat="1"/>
    <row r="4688" s="71" customFormat="1"/>
    <row r="4689" s="71" customFormat="1"/>
    <row r="4690" s="71" customFormat="1"/>
    <row r="4691" s="71" customFormat="1"/>
    <row r="4692" s="71" customFormat="1"/>
    <row r="4693" s="71" customFormat="1"/>
    <row r="4694" s="71" customFormat="1"/>
    <row r="4695" s="71" customFormat="1"/>
    <row r="4696" s="71" customFormat="1"/>
    <row r="4697" s="71" customFormat="1"/>
    <row r="4698" s="71" customFormat="1"/>
    <row r="4699" s="71" customFormat="1"/>
    <row r="4700" s="71" customFormat="1"/>
    <row r="4701" s="71" customFormat="1"/>
    <row r="4702" s="71" customFormat="1"/>
    <row r="4703" s="71" customFormat="1"/>
    <row r="4704" s="71" customFormat="1"/>
    <row r="4705" s="71" customFormat="1"/>
    <row r="4706" s="71" customFormat="1"/>
    <row r="4707" s="71" customFormat="1"/>
    <row r="4708" s="71" customFormat="1"/>
    <row r="4709" s="71" customFormat="1"/>
    <row r="4710" s="71" customFormat="1"/>
    <row r="4711" s="71" customFormat="1"/>
    <row r="4712" s="71" customFormat="1"/>
    <row r="4713" s="71" customFormat="1"/>
    <row r="4714" s="71" customFormat="1"/>
    <row r="4715" s="71" customFormat="1"/>
    <row r="4716" s="71" customFormat="1"/>
    <row r="4717" s="71" customFormat="1"/>
    <row r="4718" s="71" customFormat="1"/>
    <row r="4719" s="71" customFormat="1"/>
    <row r="4720" s="71" customFormat="1"/>
    <row r="4721" s="71" customFormat="1"/>
    <row r="4722" s="71" customFormat="1"/>
    <row r="4723" s="71" customFormat="1"/>
    <row r="4724" s="71" customFormat="1"/>
    <row r="4725" s="71" customFormat="1"/>
    <row r="4726" s="71" customFormat="1"/>
    <row r="4727" s="71" customFormat="1"/>
    <row r="4728" s="71" customFormat="1"/>
    <row r="4729" s="71" customFormat="1"/>
    <row r="4730" s="71" customFormat="1"/>
    <row r="4731" s="71" customFormat="1"/>
    <row r="4732" s="71" customFormat="1"/>
    <row r="4733" s="71" customFormat="1"/>
    <row r="4734" s="71" customFormat="1"/>
    <row r="4735" s="71" customFormat="1"/>
    <row r="4736" s="71" customFormat="1"/>
    <row r="4737" s="71" customFormat="1"/>
    <row r="4738" s="71" customFormat="1"/>
    <row r="4739" s="71" customFormat="1"/>
    <row r="4740" s="71" customFormat="1"/>
    <row r="4741" s="71" customFormat="1"/>
    <row r="4742" s="71" customFormat="1"/>
    <row r="4743" s="71" customFormat="1"/>
    <row r="4744" s="71" customFormat="1"/>
    <row r="4745" s="71" customFormat="1"/>
    <row r="4746" s="71" customFormat="1"/>
    <row r="4747" s="71" customFormat="1"/>
    <row r="4748" s="71" customFormat="1"/>
    <row r="4749" s="71" customFormat="1"/>
    <row r="4750" s="71" customFormat="1"/>
    <row r="4751" s="71" customFormat="1"/>
    <row r="4752" s="71" customFormat="1"/>
    <row r="4753" s="71" customFormat="1"/>
    <row r="4754" s="71" customFormat="1"/>
    <row r="4755" s="71" customFormat="1"/>
    <row r="4756" s="71" customFormat="1"/>
    <row r="4757" s="71" customFormat="1"/>
    <row r="4758" s="71" customFormat="1"/>
    <row r="4759" s="71" customFormat="1"/>
    <row r="4760" s="71" customFormat="1"/>
    <row r="4761" s="71" customFormat="1"/>
    <row r="4762" s="71" customFormat="1"/>
    <row r="4763" s="71" customFormat="1"/>
    <row r="4764" s="71" customFormat="1"/>
    <row r="4765" s="71" customFormat="1"/>
    <row r="4766" s="71" customFormat="1"/>
    <row r="4767" s="71" customFormat="1"/>
    <row r="4768" s="71" customFormat="1"/>
    <row r="4769" s="71" customFormat="1"/>
    <row r="4770" s="71" customFormat="1"/>
    <row r="4771" s="71" customFormat="1"/>
    <row r="4772" s="71" customFormat="1"/>
    <row r="4773" s="71" customFormat="1"/>
    <row r="4774" s="71" customFormat="1"/>
    <row r="4775" s="71" customFormat="1"/>
    <row r="4776" s="71" customFormat="1"/>
    <row r="4777" s="71" customFormat="1"/>
    <row r="4778" s="71" customFormat="1"/>
    <row r="4779" s="71" customFormat="1"/>
    <row r="4780" s="71" customFormat="1"/>
    <row r="4781" s="71" customFormat="1"/>
    <row r="4782" s="71" customFormat="1"/>
    <row r="4783" s="71" customFormat="1"/>
    <row r="4784" s="71" customFormat="1"/>
    <row r="4785" s="71" customFormat="1"/>
    <row r="4786" s="71" customFormat="1"/>
    <row r="4787" s="71" customFormat="1"/>
    <row r="4788" s="71" customFormat="1"/>
    <row r="4789" s="71" customFormat="1"/>
    <row r="4790" s="71" customFormat="1"/>
    <row r="4791" s="71" customFormat="1"/>
    <row r="4792" s="71" customFormat="1"/>
    <row r="4793" s="71" customFormat="1"/>
    <row r="4794" s="71" customFormat="1"/>
    <row r="4795" s="71" customFormat="1"/>
    <row r="4796" s="71" customFormat="1"/>
    <row r="4797" s="71" customFormat="1"/>
    <row r="4798" s="71" customFormat="1"/>
    <row r="4799" s="71" customFormat="1"/>
    <row r="4800" s="71" customFormat="1"/>
    <row r="4801" s="71" customFormat="1"/>
    <row r="4802" s="71" customFormat="1"/>
    <row r="4803" s="71" customFormat="1"/>
    <row r="4804" s="71" customFormat="1"/>
    <row r="4805" s="71" customFormat="1"/>
    <row r="4806" s="71" customFormat="1"/>
    <row r="4807" s="71" customFormat="1"/>
    <row r="4808" s="71" customFormat="1"/>
    <row r="4809" s="71" customFormat="1"/>
    <row r="4810" s="71" customFormat="1"/>
    <row r="4811" s="71" customFormat="1"/>
    <row r="4812" s="71" customFormat="1"/>
    <row r="4813" s="71" customFormat="1"/>
    <row r="4814" s="71" customFormat="1"/>
    <row r="4815" s="71" customFormat="1"/>
    <row r="4816" s="71" customFormat="1"/>
    <row r="4817" s="71" customFormat="1"/>
    <row r="4818" s="71" customFormat="1"/>
    <row r="4819" s="71" customFormat="1"/>
    <row r="4820" s="71" customFormat="1"/>
    <row r="4821" s="71" customFormat="1"/>
    <row r="4822" s="71" customFormat="1"/>
    <row r="4823" s="71" customFormat="1"/>
    <row r="4824" s="71" customFormat="1"/>
    <row r="4825" s="71" customFormat="1"/>
    <row r="4826" s="71" customFormat="1"/>
    <row r="4827" s="71" customFormat="1"/>
    <row r="4828" s="71" customFormat="1"/>
    <row r="4829" s="71" customFormat="1"/>
    <row r="4830" s="71" customFormat="1"/>
    <row r="4831" s="71" customFormat="1"/>
    <row r="4832" s="71" customFormat="1"/>
    <row r="4833" s="71" customFormat="1"/>
    <row r="4834" s="71" customFormat="1"/>
    <row r="4835" s="71" customFormat="1"/>
    <row r="4836" s="71" customFormat="1"/>
    <row r="4837" s="71" customFormat="1"/>
    <row r="4838" s="71" customFormat="1"/>
    <row r="4839" s="71" customFormat="1"/>
    <row r="4840" s="71" customFormat="1"/>
    <row r="4841" s="71" customFormat="1"/>
    <row r="4842" s="71" customFormat="1"/>
    <row r="4843" s="71" customFormat="1"/>
    <row r="4844" s="71" customFormat="1"/>
    <row r="4845" s="71" customFormat="1"/>
    <row r="4846" s="71" customFormat="1"/>
    <row r="4847" s="71" customFormat="1"/>
    <row r="4848" s="71" customFormat="1"/>
    <row r="4849" s="71" customFormat="1"/>
    <row r="4850" s="71" customFormat="1"/>
    <row r="4851" s="71" customFormat="1"/>
    <row r="4852" s="71" customFormat="1"/>
    <row r="4853" s="71" customFormat="1"/>
    <row r="4854" s="71" customFormat="1"/>
    <row r="4855" s="71" customFormat="1"/>
    <row r="4856" s="71" customFormat="1"/>
    <row r="4857" s="71" customFormat="1"/>
    <row r="4858" s="71" customFormat="1"/>
    <row r="4859" s="71" customFormat="1"/>
    <row r="4860" s="71" customFormat="1"/>
    <row r="4861" s="71" customFormat="1"/>
    <row r="4862" s="71" customFormat="1"/>
    <row r="4863" s="71" customFormat="1"/>
    <row r="4864" s="71" customFormat="1"/>
    <row r="4865" s="71" customFormat="1"/>
    <row r="4866" s="71" customFormat="1"/>
    <row r="4867" s="71" customFormat="1"/>
    <row r="4868" s="71" customFormat="1"/>
    <row r="4869" s="71" customFormat="1"/>
    <row r="4870" s="71" customFormat="1"/>
    <row r="4871" s="71" customFormat="1"/>
    <row r="4872" s="71" customFormat="1"/>
    <row r="4873" s="71" customFormat="1"/>
    <row r="4874" s="71" customFormat="1"/>
    <row r="4875" s="71" customFormat="1"/>
    <row r="4876" s="71" customFormat="1"/>
    <row r="4877" s="71" customFormat="1"/>
    <row r="4878" s="71" customFormat="1"/>
    <row r="4879" s="71" customFormat="1"/>
    <row r="4880" s="71" customFormat="1"/>
    <row r="4881" s="71" customFormat="1"/>
    <row r="4882" s="71" customFormat="1"/>
    <row r="4883" s="71" customFormat="1"/>
    <row r="4884" s="71" customFormat="1"/>
    <row r="4885" s="71" customFormat="1"/>
    <row r="4886" s="71" customFormat="1"/>
    <row r="4887" s="71" customFormat="1"/>
    <row r="4888" s="71" customFormat="1"/>
    <row r="4889" s="71" customFormat="1"/>
    <row r="4890" s="71" customFormat="1"/>
    <row r="4891" s="71" customFormat="1"/>
    <row r="4892" s="71" customFormat="1"/>
    <row r="4893" s="71" customFormat="1"/>
    <row r="4894" s="71" customFormat="1"/>
    <row r="4895" s="71" customFormat="1"/>
    <row r="4896" s="71" customFormat="1"/>
    <row r="4897" s="71" customFormat="1"/>
    <row r="4898" s="71" customFormat="1"/>
    <row r="4899" s="71" customFormat="1"/>
    <row r="4900" s="71" customFormat="1"/>
    <row r="4901" s="71" customFormat="1"/>
    <row r="4902" s="71" customFormat="1"/>
    <row r="4903" s="71" customFormat="1"/>
    <row r="4904" s="71" customFormat="1"/>
    <row r="4905" s="71" customFormat="1"/>
    <row r="4906" s="71" customFormat="1"/>
    <row r="4907" s="71" customFormat="1"/>
    <row r="4908" s="71" customFormat="1"/>
    <row r="4909" s="71" customFormat="1"/>
    <row r="4910" s="71" customFormat="1"/>
    <row r="4911" s="71" customFormat="1"/>
    <row r="4912" s="71" customFormat="1"/>
    <row r="4913" s="71" customFormat="1"/>
    <row r="4914" s="71" customFormat="1"/>
    <row r="4915" s="71" customFormat="1"/>
    <row r="4916" s="71" customFormat="1"/>
    <row r="4917" s="71" customFormat="1"/>
    <row r="4918" s="71" customFormat="1"/>
    <row r="4919" s="71" customFormat="1"/>
    <row r="4920" s="71" customFormat="1"/>
    <row r="4921" s="71" customFormat="1"/>
    <row r="4922" s="71" customFormat="1"/>
    <row r="4923" s="71" customFormat="1"/>
    <row r="4924" s="71" customFormat="1"/>
    <row r="4925" s="71" customFormat="1"/>
    <row r="4926" s="71" customFormat="1"/>
    <row r="4927" s="71" customFormat="1"/>
    <row r="4928" s="71" customFormat="1"/>
    <row r="4929" s="71" customFormat="1"/>
    <row r="4930" s="71" customFormat="1"/>
    <row r="4931" s="71" customFormat="1"/>
    <row r="4932" s="71" customFormat="1"/>
    <row r="4933" s="71" customFormat="1"/>
    <row r="4934" s="71" customFormat="1"/>
    <row r="4935" s="71" customFormat="1"/>
    <row r="4936" s="71" customFormat="1"/>
    <row r="4937" s="71" customFormat="1"/>
    <row r="4938" s="71" customFormat="1"/>
    <row r="4939" s="71" customFormat="1"/>
    <row r="4940" s="71" customFormat="1"/>
    <row r="4941" s="71" customFormat="1"/>
    <row r="4942" s="71" customFormat="1"/>
    <row r="4943" s="71" customFormat="1"/>
    <row r="4944" s="71" customFormat="1"/>
    <row r="4945" s="71" customFormat="1"/>
    <row r="4946" s="71" customFormat="1"/>
    <row r="4947" s="71" customFormat="1"/>
    <row r="4948" s="71" customFormat="1"/>
    <row r="4949" s="71" customFormat="1"/>
    <row r="4950" s="71" customFormat="1"/>
    <row r="4951" s="71" customFormat="1"/>
    <row r="4952" s="71" customFormat="1"/>
    <row r="4953" s="71" customFormat="1"/>
    <row r="4954" s="71" customFormat="1"/>
    <row r="4955" s="71" customFormat="1"/>
    <row r="4956" s="71" customFormat="1"/>
    <row r="4957" s="71" customFormat="1"/>
    <row r="4958" s="71" customFormat="1"/>
    <row r="4959" s="71" customFormat="1"/>
    <row r="4960" s="71" customFormat="1"/>
    <row r="4961" s="71" customFormat="1"/>
    <row r="4962" s="71" customFormat="1"/>
    <row r="4963" s="71" customFormat="1"/>
    <row r="4964" s="71" customFormat="1"/>
    <row r="4965" s="71" customFormat="1"/>
    <row r="4966" s="71" customFormat="1"/>
    <row r="4967" s="71" customFormat="1"/>
    <row r="4968" s="71" customFormat="1"/>
    <row r="4969" s="71" customFormat="1"/>
    <row r="4970" s="71" customFormat="1"/>
    <row r="4971" s="71" customFormat="1"/>
    <row r="4972" s="71" customFormat="1"/>
    <row r="4973" s="71" customFormat="1"/>
    <row r="4974" s="71" customFormat="1"/>
    <row r="4975" s="71" customFormat="1"/>
    <row r="4976" s="71" customFormat="1"/>
    <row r="4977" s="71" customFormat="1"/>
    <row r="4978" s="71" customFormat="1"/>
    <row r="4979" s="71" customFormat="1"/>
    <row r="4980" s="71" customFormat="1"/>
    <row r="4981" s="71" customFormat="1"/>
    <row r="4982" s="71" customFormat="1"/>
    <row r="4983" s="71" customFormat="1"/>
    <row r="4984" s="71" customFormat="1"/>
    <row r="4985" s="71" customFormat="1"/>
    <row r="4986" s="71" customFormat="1"/>
    <row r="4987" s="71" customFormat="1"/>
    <row r="4988" s="71" customFormat="1"/>
    <row r="4989" s="71" customFormat="1"/>
    <row r="4990" s="71" customFormat="1"/>
    <row r="4991" s="71" customFormat="1"/>
    <row r="4992" s="71" customFormat="1"/>
    <row r="4993" s="71" customFormat="1"/>
    <row r="4994" s="71" customFormat="1"/>
    <row r="4995" s="71" customFormat="1"/>
    <row r="4996" s="71" customFormat="1"/>
    <row r="4997" s="71" customFormat="1"/>
    <row r="4998" s="71" customFormat="1"/>
    <row r="4999" s="71" customFormat="1"/>
    <row r="5000" s="71" customFormat="1"/>
    <row r="5001" s="71" customFormat="1"/>
    <row r="5002" s="71" customFormat="1"/>
    <row r="5003" s="71" customFormat="1"/>
    <row r="5004" s="71" customFormat="1"/>
    <row r="5005" s="71" customFormat="1"/>
    <row r="5006" s="71" customFormat="1"/>
    <row r="5007" s="71" customFormat="1"/>
    <row r="5008" s="71" customFormat="1"/>
    <row r="5009" s="71" customFormat="1"/>
    <row r="5010" s="71" customFormat="1"/>
    <row r="5011" s="71" customFormat="1"/>
    <row r="5012" s="71" customFormat="1"/>
    <row r="5013" s="71" customFormat="1"/>
    <row r="5014" s="71" customFormat="1"/>
    <row r="5015" s="71" customFormat="1"/>
    <row r="5016" s="71" customFormat="1"/>
    <row r="5017" s="71" customFormat="1"/>
    <row r="5018" s="71" customFormat="1"/>
    <row r="5019" s="71" customFormat="1"/>
    <row r="5020" s="71" customFormat="1"/>
    <row r="5021" s="71" customFormat="1"/>
    <row r="5022" s="71" customFormat="1"/>
    <row r="5023" s="71" customFormat="1"/>
    <row r="5024" s="71" customFormat="1"/>
    <row r="5025" s="71" customFormat="1"/>
    <row r="5026" s="71" customFormat="1"/>
    <row r="5027" s="71" customFormat="1"/>
    <row r="5028" s="71" customFormat="1"/>
    <row r="5029" s="71" customFormat="1"/>
    <row r="5030" s="71" customFormat="1"/>
    <row r="5031" s="71" customFormat="1"/>
    <row r="5032" s="71" customFormat="1"/>
    <row r="5033" s="71" customFormat="1"/>
    <row r="5034" s="71" customFormat="1"/>
    <row r="5035" s="71" customFormat="1"/>
    <row r="5036" s="71" customFormat="1"/>
    <row r="5037" s="71" customFormat="1"/>
    <row r="5038" s="71" customFormat="1"/>
    <row r="5039" s="71" customFormat="1"/>
    <row r="5040" s="71" customFormat="1"/>
    <row r="5041" s="71" customFormat="1"/>
    <row r="5042" s="71" customFormat="1"/>
    <row r="5043" s="71" customFormat="1"/>
    <row r="5044" s="71" customFormat="1"/>
    <row r="5045" s="71" customFormat="1"/>
    <row r="5046" s="71" customFormat="1"/>
    <row r="5047" s="71" customFormat="1"/>
    <row r="5048" s="71" customFormat="1"/>
    <row r="5049" s="71" customFormat="1"/>
    <row r="5050" s="71" customFormat="1"/>
    <row r="5051" s="71" customFormat="1"/>
    <row r="5052" s="71" customFormat="1"/>
    <row r="5053" s="71" customFormat="1"/>
    <row r="5054" s="71" customFormat="1"/>
    <row r="5055" s="71" customFormat="1"/>
    <row r="5056" s="71" customFormat="1"/>
    <row r="5057" s="71" customFormat="1"/>
    <row r="5058" s="71" customFormat="1"/>
    <row r="5059" s="71" customFormat="1"/>
    <row r="5060" s="71" customFormat="1"/>
    <row r="5061" s="71" customFormat="1"/>
    <row r="5062" s="71" customFormat="1"/>
    <row r="5063" s="71" customFormat="1"/>
    <row r="5064" s="71" customFormat="1"/>
    <row r="5065" s="71" customFormat="1"/>
    <row r="5066" s="71" customFormat="1"/>
    <row r="5067" s="71" customFormat="1"/>
    <row r="5068" s="71" customFormat="1"/>
    <row r="5069" s="71" customFormat="1"/>
    <row r="5070" s="71" customFormat="1"/>
    <row r="5071" s="71" customFormat="1"/>
    <row r="5072" s="71" customFormat="1"/>
    <row r="5073" s="71" customFormat="1"/>
    <row r="5074" s="71" customFormat="1"/>
    <row r="5075" s="71" customFormat="1"/>
    <row r="5076" s="71" customFormat="1"/>
    <row r="5077" s="71" customFormat="1"/>
    <row r="5078" s="71" customFormat="1"/>
    <row r="5079" s="71" customFormat="1"/>
    <row r="5080" s="71" customFormat="1"/>
    <row r="5081" s="71" customFormat="1"/>
    <row r="5082" s="71" customFormat="1"/>
    <row r="5083" s="71" customFormat="1"/>
    <row r="5084" s="71" customFormat="1"/>
    <row r="5085" s="71" customFormat="1"/>
    <row r="5086" s="71" customFormat="1"/>
    <row r="5087" s="71" customFormat="1"/>
    <row r="5088" s="71" customFormat="1"/>
    <row r="5089" s="71" customFormat="1"/>
    <row r="5090" s="71" customFormat="1"/>
    <row r="5091" s="71" customFormat="1"/>
    <row r="5092" s="71" customFormat="1"/>
    <row r="5093" s="71" customFormat="1"/>
    <row r="5094" s="71" customFormat="1"/>
    <row r="5095" s="71" customFormat="1"/>
    <row r="5096" s="71" customFormat="1"/>
    <row r="5097" s="71" customFormat="1"/>
    <row r="5098" s="71" customFormat="1"/>
    <row r="5099" s="71" customFormat="1"/>
    <row r="5100" s="71" customFormat="1"/>
    <row r="5101" s="71" customFormat="1"/>
    <row r="5102" s="71" customFormat="1"/>
    <row r="5103" s="71" customFormat="1"/>
    <row r="5104" s="71" customFormat="1"/>
    <row r="5105" s="71" customFormat="1"/>
    <row r="5106" s="71" customFormat="1"/>
    <row r="5107" s="71" customFormat="1"/>
    <row r="5108" s="71" customFormat="1"/>
    <row r="5109" s="71" customFormat="1"/>
    <row r="5110" s="71" customFormat="1"/>
    <row r="5111" s="71" customFormat="1"/>
    <row r="5112" s="71" customFormat="1"/>
    <row r="5113" s="71" customFormat="1"/>
    <row r="5114" s="71" customFormat="1"/>
    <row r="5115" s="71" customFormat="1"/>
    <row r="5116" s="71" customFormat="1"/>
    <row r="5117" s="71" customFormat="1"/>
    <row r="5118" s="71" customFormat="1"/>
    <row r="5119" s="71" customFormat="1"/>
    <row r="5120" s="71" customFormat="1"/>
    <row r="5121" s="71" customFormat="1"/>
    <row r="5122" s="71" customFormat="1"/>
    <row r="5123" s="71" customFormat="1"/>
    <row r="5124" s="71" customFormat="1"/>
    <row r="5125" s="71" customFormat="1"/>
    <row r="5126" s="71" customFormat="1"/>
    <row r="5127" s="71" customFormat="1"/>
    <row r="5128" s="71" customFormat="1"/>
    <row r="5129" s="71" customFormat="1"/>
    <row r="5130" s="71" customFormat="1"/>
    <row r="5131" s="71" customFormat="1"/>
    <row r="5132" s="71" customFormat="1"/>
    <row r="5133" s="71" customFormat="1"/>
    <row r="5134" s="71" customFormat="1"/>
    <row r="5135" s="71" customFormat="1"/>
    <row r="5136" s="71" customFormat="1"/>
    <row r="5137" s="71" customFormat="1"/>
    <row r="5138" s="71" customFormat="1"/>
    <row r="5139" s="71" customFormat="1"/>
    <row r="5140" s="71" customFormat="1"/>
    <row r="5141" s="71" customFormat="1"/>
    <row r="5142" s="71" customFormat="1"/>
    <row r="5143" s="71" customFormat="1"/>
    <row r="5144" s="71" customFormat="1"/>
    <row r="5145" s="71" customFormat="1"/>
    <row r="5146" s="71" customFormat="1"/>
    <row r="5147" s="71" customFormat="1"/>
    <row r="5148" s="71" customFormat="1"/>
    <row r="5149" s="71" customFormat="1"/>
    <row r="5150" s="71" customFormat="1"/>
    <row r="5151" s="71" customFormat="1"/>
    <row r="5152" s="71" customFormat="1"/>
    <row r="5153" s="71" customFormat="1"/>
    <row r="5154" s="71" customFormat="1"/>
    <row r="5155" s="71" customFormat="1"/>
    <row r="5156" s="71" customFormat="1"/>
    <row r="5157" s="71" customFormat="1"/>
    <row r="5158" s="71" customFormat="1"/>
    <row r="5159" s="71" customFormat="1"/>
    <row r="5160" s="71" customFormat="1"/>
    <row r="5161" s="71" customFormat="1"/>
    <row r="5162" s="71" customFormat="1"/>
    <row r="5163" s="71" customFormat="1"/>
    <row r="5164" s="71" customFormat="1"/>
    <row r="5165" s="71" customFormat="1"/>
    <row r="5166" s="71" customFormat="1"/>
    <row r="5167" s="71" customFormat="1"/>
    <row r="5168" s="71" customFormat="1"/>
    <row r="5169" s="71" customFormat="1"/>
    <row r="5170" s="71" customFormat="1"/>
    <row r="5171" s="71" customFormat="1"/>
    <row r="5172" s="71" customFormat="1"/>
    <row r="5173" s="71" customFormat="1"/>
    <row r="5174" s="71" customFormat="1"/>
    <row r="5175" s="71" customFormat="1"/>
    <row r="5176" s="71" customFormat="1"/>
    <row r="5177" s="71" customFormat="1"/>
    <row r="5178" s="71" customFormat="1"/>
    <row r="5179" s="71" customFormat="1"/>
    <row r="5180" s="71" customFormat="1"/>
    <row r="5181" s="71" customFormat="1"/>
    <row r="5182" s="71" customFormat="1"/>
    <row r="5183" s="71" customFormat="1"/>
    <row r="5184" s="71" customFormat="1"/>
    <row r="5185" s="71" customFormat="1"/>
    <row r="5186" s="71" customFormat="1"/>
    <row r="5187" s="71" customFormat="1"/>
    <row r="5188" s="71" customFormat="1"/>
    <row r="5189" s="71" customFormat="1"/>
    <row r="5190" s="71" customFormat="1"/>
    <row r="5191" s="71" customFormat="1"/>
    <row r="5192" s="71" customFormat="1"/>
    <row r="5193" s="71" customFormat="1"/>
    <row r="5194" s="71" customFormat="1"/>
    <row r="5195" s="71" customFormat="1"/>
    <row r="5196" s="71" customFormat="1"/>
    <row r="5197" s="71" customFormat="1"/>
    <row r="5198" s="71" customFormat="1"/>
    <row r="5199" s="71" customFormat="1"/>
    <row r="5200" s="71" customFormat="1"/>
    <row r="5201" s="71" customFormat="1"/>
    <row r="5202" s="71" customFormat="1"/>
    <row r="5203" s="71" customFormat="1"/>
    <row r="5204" s="71" customFormat="1"/>
    <row r="5205" s="71" customFormat="1"/>
    <row r="5206" s="71" customFormat="1"/>
    <row r="5207" s="71" customFormat="1"/>
    <row r="5208" s="71" customFormat="1"/>
    <row r="5209" s="71" customFormat="1"/>
    <row r="5210" s="71" customFormat="1"/>
    <row r="5211" s="71" customFormat="1"/>
    <row r="5212" s="71" customFormat="1"/>
    <row r="5213" s="71" customFormat="1"/>
    <row r="5214" s="71" customFormat="1"/>
    <row r="5215" s="71" customFormat="1"/>
    <row r="5216" s="71" customFormat="1"/>
    <row r="5217" s="71" customFormat="1"/>
    <row r="5218" s="71" customFormat="1"/>
    <row r="5219" s="71" customFormat="1"/>
    <row r="5220" s="71" customFormat="1"/>
    <row r="5221" s="71" customFormat="1"/>
    <row r="5222" s="71" customFormat="1"/>
    <row r="5223" s="71" customFormat="1"/>
    <row r="5224" s="71" customFormat="1"/>
    <row r="5225" s="71" customFormat="1"/>
    <row r="5226" s="71" customFormat="1"/>
    <row r="5227" s="71" customFormat="1"/>
    <row r="5228" s="71" customFormat="1"/>
    <row r="5229" s="71" customFormat="1"/>
    <row r="5230" s="71" customFormat="1"/>
    <row r="5231" s="71" customFormat="1"/>
    <row r="5232" s="71" customFormat="1"/>
    <row r="5233" s="71" customFormat="1"/>
    <row r="5234" s="71" customFormat="1"/>
    <row r="5235" s="71" customFormat="1"/>
    <row r="5236" s="71" customFormat="1"/>
    <row r="5237" s="71" customFormat="1"/>
    <row r="5238" s="71" customFormat="1"/>
    <row r="5239" s="71" customFormat="1"/>
    <row r="5240" s="71" customFormat="1"/>
    <row r="5241" s="71" customFormat="1"/>
    <row r="5242" s="71" customFormat="1"/>
    <row r="5243" s="71" customFormat="1"/>
    <row r="5244" s="71" customFormat="1"/>
    <row r="5245" s="71" customFormat="1"/>
    <row r="5246" s="71" customFormat="1"/>
    <row r="5247" s="71" customFormat="1"/>
    <row r="5248" s="71" customFormat="1"/>
    <row r="5249" s="71" customFormat="1"/>
    <row r="5250" s="71" customFormat="1"/>
    <row r="5251" s="71" customFormat="1"/>
    <row r="5252" s="71" customFormat="1"/>
    <row r="5253" s="71" customFormat="1"/>
    <row r="5254" s="71" customFormat="1"/>
    <row r="5255" s="71" customFormat="1"/>
    <row r="5256" s="71" customFormat="1"/>
    <row r="5257" s="71" customFormat="1"/>
    <row r="5258" s="71" customFormat="1"/>
    <row r="5259" s="71" customFormat="1"/>
    <row r="5260" s="71" customFormat="1"/>
    <row r="5261" s="71" customFormat="1"/>
    <row r="5262" s="71" customFormat="1"/>
    <row r="5263" s="71" customFormat="1"/>
    <row r="5264" s="71" customFormat="1"/>
    <row r="5265" s="71" customFormat="1"/>
    <row r="5266" s="71" customFormat="1"/>
    <row r="5267" s="71" customFormat="1"/>
    <row r="5268" s="71" customFormat="1"/>
    <row r="5269" s="71" customFormat="1"/>
    <row r="5270" s="71" customFormat="1"/>
    <row r="5271" s="71" customFormat="1"/>
    <row r="5272" s="71" customFormat="1"/>
    <row r="5273" s="71" customFormat="1"/>
    <row r="5274" s="71" customFormat="1"/>
    <row r="5275" s="71" customFormat="1"/>
    <row r="5276" s="71" customFormat="1"/>
    <row r="5277" s="71" customFormat="1"/>
    <row r="5278" s="71" customFormat="1"/>
    <row r="5279" s="71" customFormat="1"/>
    <row r="5280" s="71" customFormat="1"/>
    <row r="5281" s="71" customFormat="1"/>
    <row r="5282" s="71" customFormat="1"/>
    <row r="5283" s="71" customFormat="1"/>
    <row r="5284" s="71" customFormat="1"/>
    <row r="5285" s="71" customFormat="1"/>
    <row r="5286" s="71" customFormat="1"/>
    <row r="5287" s="71" customFormat="1"/>
    <row r="5288" s="71" customFormat="1"/>
    <row r="5289" s="71" customFormat="1"/>
    <row r="5290" s="71" customFormat="1"/>
    <row r="5291" s="71" customFormat="1"/>
    <row r="5292" s="71" customFormat="1"/>
    <row r="5293" s="71" customFormat="1"/>
    <row r="5294" s="71" customFormat="1"/>
    <row r="5295" s="71" customFormat="1"/>
    <row r="5296" s="71" customFormat="1"/>
    <row r="5297" s="71" customFormat="1"/>
    <row r="5298" s="71" customFormat="1"/>
    <row r="5299" s="71" customFormat="1"/>
    <row r="5300" s="71" customFormat="1"/>
    <row r="5301" s="71" customFormat="1"/>
    <row r="5302" s="71" customFormat="1"/>
    <row r="5303" s="71" customFormat="1"/>
    <row r="5304" s="71" customFormat="1"/>
    <row r="5305" s="71" customFormat="1"/>
    <row r="5306" s="71" customFormat="1"/>
    <row r="5307" s="71" customFormat="1"/>
    <row r="5308" s="71" customFormat="1"/>
    <row r="5309" s="71" customFormat="1"/>
    <row r="5310" s="71" customFormat="1"/>
    <row r="5311" s="71" customFormat="1"/>
    <row r="5312" s="71" customFormat="1"/>
    <row r="5313" s="71" customFormat="1"/>
    <row r="5314" s="71" customFormat="1"/>
    <row r="5315" s="71" customFormat="1"/>
    <row r="5316" s="71" customFormat="1"/>
    <row r="5317" s="71" customFormat="1"/>
    <row r="5318" s="71" customFormat="1"/>
    <row r="5319" s="71" customFormat="1"/>
    <row r="5320" s="71" customFormat="1"/>
    <row r="5321" s="71" customFormat="1"/>
    <row r="5322" s="71" customFormat="1"/>
    <row r="5323" s="71" customFormat="1"/>
    <row r="5324" s="71" customFormat="1"/>
    <row r="5325" s="71" customFormat="1"/>
    <row r="5326" s="71" customFormat="1"/>
    <row r="5327" s="71" customFormat="1"/>
    <row r="5328" s="71" customFormat="1"/>
    <row r="5329" s="71" customFormat="1"/>
    <row r="5330" s="71" customFormat="1"/>
    <row r="5331" s="71" customFormat="1"/>
    <row r="5332" s="71" customFormat="1"/>
    <row r="5333" s="71" customFormat="1"/>
    <row r="5334" s="71" customFormat="1"/>
    <row r="5335" s="71" customFormat="1"/>
    <row r="5336" s="71" customFormat="1"/>
    <row r="5337" s="71" customFormat="1"/>
    <row r="5338" s="71" customFormat="1"/>
    <row r="5339" s="71" customFormat="1"/>
    <row r="5340" s="71" customFormat="1"/>
    <row r="5341" s="71" customFormat="1"/>
    <row r="5342" s="71" customFormat="1"/>
    <row r="5343" s="71" customFormat="1"/>
    <row r="5344" s="71" customFormat="1"/>
    <row r="5345" s="71" customFormat="1"/>
    <row r="5346" s="71" customFormat="1"/>
    <row r="5347" s="71" customFormat="1"/>
    <row r="5348" s="71" customFormat="1"/>
    <row r="5349" s="71" customFormat="1"/>
    <row r="5350" s="71" customFormat="1"/>
    <row r="5351" s="71" customFormat="1"/>
    <row r="5352" s="71" customFormat="1"/>
    <row r="5353" s="71" customFormat="1"/>
    <row r="5354" s="71" customFormat="1"/>
    <row r="5355" s="71" customFormat="1"/>
    <row r="5356" s="71" customFormat="1"/>
    <row r="5357" s="71" customFormat="1"/>
    <row r="5358" s="71" customFormat="1"/>
    <row r="5359" s="71" customFormat="1"/>
    <row r="5360" s="71" customFormat="1"/>
    <row r="5361" s="71" customFormat="1"/>
    <row r="5362" s="71" customFormat="1"/>
    <row r="5363" s="71" customFormat="1"/>
    <row r="5364" s="71" customFormat="1"/>
    <row r="5365" s="71" customFormat="1"/>
    <row r="5366" s="71" customFormat="1"/>
    <row r="5367" s="71" customFormat="1"/>
    <row r="5368" s="71" customFormat="1"/>
    <row r="5369" s="71" customFormat="1"/>
    <row r="5370" s="71" customFormat="1"/>
    <row r="5371" s="71" customFormat="1"/>
    <row r="5372" s="71" customFormat="1"/>
    <row r="5373" s="71" customFormat="1"/>
    <row r="5374" s="71" customFormat="1"/>
    <row r="5375" s="71" customFormat="1"/>
    <row r="5376" s="71" customFormat="1"/>
    <row r="5377" s="71" customFormat="1"/>
    <row r="5378" s="71" customFormat="1"/>
    <row r="5379" s="71" customFormat="1"/>
    <row r="5380" s="71" customFormat="1"/>
    <row r="5381" s="71" customFormat="1"/>
    <row r="5382" s="71" customFormat="1"/>
    <row r="5383" s="71" customFormat="1"/>
    <row r="5384" s="71" customFormat="1"/>
    <row r="5385" s="71" customFormat="1"/>
    <row r="5386" s="71" customFormat="1"/>
    <row r="5387" s="71" customFormat="1"/>
    <row r="5388" s="71" customFormat="1"/>
    <row r="5389" s="71" customFormat="1"/>
    <row r="5390" s="71" customFormat="1"/>
    <row r="5391" s="71" customFormat="1"/>
    <row r="5392" s="71" customFormat="1"/>
    <row r="5393" s="71" customFormat="1"/>
    <row r="5394" s="71" customFormat="1"/>
    <row r="5395" s="71" customFormat="1"/>
    <row r="5396" s="71" customFormat="1"/>
    <row r="5397" s="71" customFormat="1"/>
    <row r="5398" s="71" customFormat="1"/>
    <row r="5399" s="71" customFormat="1"/>
    <row r="5400" s="71" customFormat="1"/>
    <row r="5401" s="71" customFormat="1"/>
    <row r="5402" s="71" customFormat="1"/>
    <row r="5403" s="71" customFormat="1"/>
    <row r="5404" s="71" customFormat="1"/>
    <row r="5405" s="71" customFormat="1"/>
    <row r="5406" s="71" customFormat="1"/>
    <row r="5407" s="71" customFormat="1"/>
    <row r="5408" s="71" customFormat="1"/>
    <row r="5409" s="71" customFormat="1"/>
    <row r="5410" s="71" customFormat="1"/>
    <row r="5411" s="71" customFormat="1"/>
    <row r="5412" s="71" customFormat="1"/>
    <row r="5413" s="71" customFormat="1"/>
    <row r="5414" s="71" customFormat="1"/>
    <row r="5415" s="71" customFormat="1"/>
    <row r="5416" s="71" customFormat="1"/>
    <row r="5417" s="71" customFormat="1"/>
    <row r="5418" s="71" customFormat="1"/>
    <row r="5419" s="71" customFormat="1"/>
    <row r="5420" s="71" customFormat="1"/>
    <row r="5421" s="71" customFormat="1"/>
    <row r="5422" s="71" customFormat="1"/>
    <row r="5423" s="71" customFormat="1"/>
    <row r="5424" s="71" customFormat="1"/>
    <row r="5425" s="71" customFormat="1"/>
    <row r="5426" s="71" customFormat="1"/>
    <row r="5427" s="71" customFormat="1"/>
    <row r="5428" s="71" customFormat="1"/>
    <row r="5429" s="71" customFormat="1"/>
    <row r="5430" s="71" customFormat="1"/>
    <row r="5431" s="71" customFormat="1"/>
    <row r="5432" s="71" customFormat="1"/>
    <row r="5433" s="71" customFormat="1"/>
    <row r="5434" s="71" customFormat="1"/>
    <row r="5435" s="71" customFormat="1"/>
    <row r="5436" s="71" customFormat="1"/>
    <row r="5437" s="71" customFormat="1"/>
    <row r="5438" s="71" customFormat="1"/>
    <row r="5439" s="71" customFormat="1"/>
    <row r="5440" s="71" customFormat="1"/>
    <row r="5441" s="71" customFormat="1"/>
    <row r="5442" s="71" customFormat="1"/>
    <row r="5443" s="71" customFormat="1"/>
    <row r="5444" s="71" customFormat="1"/>
    <row r="5445" s="71" customFormat="1"/>
    <row r="5446" s="71" customFormat="1"/>
    <row r="5447" s="71" customFormat="1"/>
    <row r="5448" s="71" customFormat="1"/>
    <row r="5449" s="71" customFormat="1"/>
    <row r="5450" s="71" customFormat="1"/>
    <row r="5451" s="71" customFormat="1"/>
    <row r="5452" s="71" customFormat="1"/>
    <row r="5453" s="71" customFormat="1"/>
    <row r="5454" s="71" customFormat="1"/>
    <row r="5455" s="71" customFormat="1"/>
    <row r="5456" s="71" customFormat="1"/>
    <row r="5457" s="71" customFormat="1"/>
    <row r="5458" s="71" customFormat="1"/>
    <row r="5459" s="71" customFormat="1"/>
    <row r="5460" s="71" customFormat="1"/>
    <row r="5461" s="71" customFormat="1"/>
    <row r="5462" s="71" customFormat="1"/>
    <row r="5463" s="71" customFormat="1"/>
    <row r="5464" s="71" customFormat="1"/>
    <row r="5465" s="71" customFormat="1"/>
    <row r="5466" s="71" customFormat="1"/>
    <row r="5467" s="71" customFormat="1"/>
    <row r="5468" s="71" customFormat="1"/>
    <row r="5469" s="71" customFormat="1"/>
    <row r="5470" s="71" customFormat="1"/>
    <row r="5471" s="71" customFormat="1"/>
    <row r="5472" s="71" customFormat="1"/>
    <row r="5473" s="71" customFormat="1"/>
    <row r="5474" s="71" customFormat="1"/>
    <row r="5475" s="71" customFormat="1"/>
    <row r="5476" s="71" customFormat="1"/>
    <row r="5477" s="71" customFormat="1"/>
    <row r="5478" s="71" customFormat="1"/>
    <row r="5479" s="71" customFormat="1"/>
    <row r="5480" s="71" customFormat="1"/>
    <row r="5481" s="71" customFormat="1"/>
    <row r="5482" s="71" customFormat="1"/>
    <row r="5483" s="71" customFormat="1"/>
    <row r="5484" s="71" customFormat="1"/>
    <row r="5485" s="71" customFormat="1"/>
    <row r="5486" s="71" customFormat="1"/>
    <row r="5487" s="71" customFormat="1"/>
    <row r="5488" s="71" customFormat="1"/>
    <row r="5489" s="71" customFormat="1"/>
    <row r="5490" s="71" customFormat="1"/>
    <row r="5491" s="71" customFormat="1"/>
    <row r="5492" s="71" customFormat="1"/>
    <row r="5493" s="71" customFormat="1"/>
    <row r="5494" s="71" customFormat="1"/>
    <row r="5495" s="71" customFormat="1"/>
    <row r="5496" s="71" customFormat="1"/>
    <row r="5497" s="71" customFormat="1"/>
    <row r="5498" s="71" customFormat="1"/>
    <row r="5499" s="71" customFormat="1"/>
    <row r="5500" s="71" customFormat="1"/>
    <row r="5501" s="71" customFormat="1"/>
    <row r="5502" s="71" customFormat="1"/>
    <row r="5503" s="71" customFormat="1"/>
    <row r="5504" s="71" customFormat="1"/>
    <row r="5505" s="71" customFormat="1"/>
    <row r="5506" s="71" customFormat="1"/>
    <row r="5507" s="71" customFormat="1"/>
    <row r="5508" s="71" customFormat="1"/>
    <row r="5509" s="71" customFormat="1"/>
    <row r="5510" s="71" customFormat="1"/>
    <row r="5511" s="71" customFormat="1"/>
    <row r="5512" s="71" customFormat="1"/>
    <row r="5513" s="71" customFormat="1"/>
    <row r="5514" s="71" customFormat="1"/>
    <row r="5515" s="71" customFormat="1"/>
    <row r="5516" s="71" customFormat="1"/>
    <row r="5517" s="71" customFormat="1"/>
    <row r="5518" s="71" customFormat="1"/>
    <row r="5519" s="71" customFormat="1"/>
    <row r="5520" s="71" customFormat="1"/>
    <row r="5521" s="71" customFormat="1"/>
    <row r="5522" s="71" customFormat="1"/>
    <row r="5523" s="71" customFormat="1"/>
    <row r="5524" s="71" customFormat="1"/>
    <row r="5525" s="71" customFormat="1"/>
    <row r="5526" s="71" customFormat="1"/>
    <row r="5527" s="71" customFormat="1"/>
    <row r="5528" s="71" customFormat="1"/>
    <row r="5529" s="71" customFormat="1"/>
    <row r="5530" s="71" customFormat="1"/>
    <row r="5531" s="71" customFormat="1"/>
    <row r="5532" s="71" customFormat="1"/>
    <row r="5533" s="71" customFormat="1"/>
    <row r="5534" s="71" customFormat="1"/>
    <row r="5535" s="71" customFormat="1"/>
    <row r="5536" s="71" customFormat="1"/>
    <row r="5537" s="71" customFormat="1"/>
    <row r="5538" s="71" customFormat="1"/>
    <row r="5539" s="71" customFormat="1"/>
    <row r="5540" s="71" customFormat="1"/>
    <row r="5541" s="71" customFormat="1"/>
    <row r="5542" s="71" customFormat="1"/>
    <row r="5543" s="71" customFormat="1"/>
    <row r="5544" s="71" customFormat="1"/>
    <row r="5545" s="71" customFormat="1"/>
    <row r="5546" s="71" customFormat="1"/>
    <row r="5547" s="71" customFormat="1"/>
    <row r="5548" s="71" customFormat="1"/>
    <row r="5549" s="71" customFormat="1"/>
    <row r="5550" s="71" customFormat="1"/>
    <row r="5551" s="71" customFormat="1"/>
    <row r="5552" s="71" customFormat="1"/>
    <row r="5553" s="71" customFormat="1"/>
    <row r="5554" s="71" customFormat="1"/>
    <row r="5555" s="71" customFormat="1"/>
    <row r="5556" s="71" customFormat="1"/>
    <row r="5557" s="71" customFormat="1"/>
    <row r="5558" s="71" customFormat="1"/>
    <row r="5559" s="71" customFormat="1"/>
    <row r="5560" s="71" customFormat="1"/>
    <row r="5561" s="71" customFormat="1"/>
    <row r="5562" s="71" customFormat="1"/>
    <row r="5563" s="71" customFormat="1"/>
    <row r="5564" s="71" customFormat="1"/>
    <row r="5565" s="71" customFormat="1"/>
    <row r="5566" s="71" customFormat="1"/>
    <row r="5567" s="71" customFormat="1"/>
    <row r="5568" s="71" customFormat="1"/>
    <row r="5569" s="71" customFormat="1"/>
    <row r="5570" s="71" customFormat="1"/>
    <row r="5571" s="71" customFormat="1"/>
    <row r="5572" s="71" customFormat="1"/>
    <row r="5573" s="71" customFormat="1"/>
    <row r="5574" s="71" customFormat="1"/>
    <row r="5575" s="71" customFormat="1"/>
    <row r="5576" s="71" customFormat="1"/>
    <row r="5577" s="71" customFormat="1"/>
    <row r="5578" s="71" customFormat="1"/>
    <row r="5579" s="71" customFormat="1"/>
    <row r="5580" s="71" customFormat="1"/>
    <row r="5581" s="71" customFormat="1"/>
    <row r="5582" s="71" customFormat="1"/>
    <row r="5583" s="71" customFormat="1"/>
    <row r="5584" s="71" customFormat="1"/>
    <row r="5585" s="71" customFormat="1"/>
    <row r="5586" s="71" customFormat="1"/>
    <row r="5587" s="71" customFormat="1"/>
    <row r="5588" s="71" customFormat="1"/>
    <row r="5589" s="71" customFormat="1"/>
    <row r="5590" s="71" customFormat="1"/>
    <row r="5591" s="71" customFormat="1"/>
    <row r="5592" s="71" customFormat="1"/>
    <row r="5593" s="71" customFormat="1"/>
    <row r="5594" s="71" customFormat="1"/>
    <row r="5595" s="71" customFormat="1"/>
    <row r="5596" s="71" customFormat="1"/>
    <row r="5597" s="71" customFormat="1"/>
    <row r="5598" s="71" customFormat="1"/>
    <row r="5599" s="71" customFormat="1"/>
    <row r="5600" s="71" customFormat="1"/>
    <row r="5601" s="71" customFormat="1"/>
    <row r="5602" s="71" customFormat="1"/>
    <row r="5603" s="71" customFormat="1"/>
    <row r="5604" s="71" customFormat="1"/>
    <row r="5605" s="71" customFormat="1"/>
    <row r="5606" s="71" customFormat="1"/>
    <row r="5607" s="71" customFormat="1"/>
    <row r="5608" s="71" customFormat="1"/>
    <row r="5609" s="71" customFormat="1"/>
    <row r="5610" s="71" customFormat="1"/>
    <row r="5611" s="71" customFormat="1"/>
    <row r="5612" s="71" customFormat="1"/>
    <row r="5613" s="71" customFormat="1"/>
    <row r="5614" s="71" customFormat="1"/>
    <row r="5615" s="71" customFormat="1"/>
    <row r="5616" s="71" customFormat="1"/>
    <row r="5617" s="71" customFormat="1"/>
    <row r="5618" s="71" customFormat="1"/>
    <row r="5619" s="71" customFormat="1"/>
    <row r="5620" s="71" customFormat="1"/>
    <row r="5621" s="71" customFormat="1"/>
    <row r="5622" s="71" customFormat="1"/>
    <row r="5623" s="71" customFormat="1"/>
    <row r="5624" s="71" customFormat="1"/>
    <row r="5625" s="71" customFormat="1"/>
    <row r="5626" s="71" customFormat="1"/>
    <row r="5627" s="71" customFormat="1"/>
    <row r="5628" s="71" customFormat="1"/>
    <row r="5629" s="71" customFormat="1"/>
    <row r="5630" s="71" customFormat="1"/>
    <row r="5631" s="71" customFormat="1"/>
    <row r="5632" s="71" customFormat="1"/>
    <row r="5633" s="71" customFormat="1"/>
    <row r="5634" s="71" customFormat="1"/>
    <row r="5635" s="71" customFormat="1"/>
    <row r="5636" s="71" customFormat="1"/>
    <row r="5637" s="71" customFormat="1"/>
    <row r="5638" s="71" customFormat="1"/>
    <row r="5639" s="71" customFormat="1"/>
    <row r="5640" s="71" customFormat="1"/>
    <row r="5641" s="71" customFormat="1"/>
    <row r="5642" s="71" customFormat="1"/>
    <row r="5643" s="71" customFormat="1"/>
    <row r="5644" s="71" customFormat="1"/>
    <row r="5645" s="71" customFormat="1"/>
    <row r="5646" s="71" customFormat="1"/>
    <row r="5647" s="71" customFormat="1"/>
    <row r="5648" s="71" customFormat="1"/>
    <row r="5649" s="71" customFormat="1"/>
    <row r="5650" s="71" customFormat="1"/>
    <row r="5651" s="71" customFormat="1"/>
    <row r="5652" s="71" customFormat="1"/>
    <row r="5653" s="71" customFormat="1"/>
    <row r="5654" s="71" customFormat="1"/>
    <row r="5655" s="71" customFormat="1"/>
    <row r="5656" s="71" customFormat="1"/>
    <row r="5657" s="71" customFormat="1"/>
    <row r="5658" s="71" customFormat="1"/>
    <row r="5659" s="71" customFormat="1"/>
    <row r="5660" s="71" customFormat="1"/>
    <row r="5661" s="71" customFormat="1"/>
    <row r="5662" s="71" customFormat="1"/>
    <row r="5663" s="71" customFormat="1"/>
    <row r="5664" s="71" customFormat="1"/>
    <row r="5665" s="71" customFormat="1"/>
    <row r="5666" s="71" customFormat="1"/>
    <row r="5667" s="71" customFormat="1"/>
    <row r="5668" s="71" customFormat="1"/>
    <row r="5669" s="71" customFormat="1"/>
    <row r="5670" s="71" customFormat="1"/>
    <row r="5671" s="71" customFormat="1"/>
    <row r="5672" s="71" customFormat="1"/>
    <row r="5673" s="71" customFormat="1"/>
    <row r="5674" s="71" customFormat="1"/>
    <row r="5675" s="71" customFormat="1"/>
    <row r="5676" s="71" customFormat="1"/>
    <row r="5677" s="71" customFormat="1"/>
    <row r="5678" s="71" customFormat="1"/>
    <row r="5679" s="71" customFormat="1"/>
    <row r="5680" s="71" customFormat="1"/>
    <row r="5681" s="71" customFormat="1"/>
    <row r="5682" s="71" customFormat="1"/>
    <row r="5683" s="71" customFormat="1"/>
    <row r="5684" s="71" customFormat="1"/>
    <row r="5685" s="71" customFormat="1"/>
    <row r="5686" s="71" customFormat="1"/>
    <row r="5687" s="71" customFormat="1"/>
    <row r="5688" s="71" customFormat="1"/>
    <row r="5689" s="71" customFormat="1"/>
    <row r="5690" s="71" customFormat="1"/>
    <row r="5691" s="71" customFormat="1"/>
    <row r="5692" s="71" customFormat="1"/>
    <row r="5693" s="71" customFormat="1"/>
    <row r="5694" s="71" customFormat="1"/>
    <row r="5695" s="71" customFormat="1"/>
    <row r="5696" s="71" customFormat="1"/>
    <row r="5697" s="71" customFormat="1"/>
    <row r="5698" s="71" customFormat="1"/>
    <row r="5699" s="71" customFormat="1"/>
    <row r="5700" s="71" customFormat="1"/>
    <row r="5701" s="71" customFormat="1"/>
    <row r="5702" s="71" customFormat="1"/>
    <row r="5703" s="71" customFormat="1"/>
    <row r="5704" s="71" customFormat="1"/>
    <row r="5705" s="71" customFormat="1"/>
    <row r="5706" s="71" customFormat="1"/>
    <row r="5707" s="71" customFormat="1"/>
    <row r="5708" s="71" customFormat="1"/>
    <row r="5709" s="71" customFormat="1"/>
    <row r="5710" s="71" customFormat="1"/>
    <row r="5711" s="71" customFormat="1"/>
    <row r="5712" s="71" customFormat="1"/>
    <row r="5713" s="71" customFormat="1"/>
    <row r="5714" s="71" customFormat="1"/>
    <row r="5715" s="71" customFormat="1"/>
    <row r="5716" s="71" customFormat="1"/>
    <row r="5717" s="71" customFormat="1"/>
    <row r="5718" s="71" customFormat="1"/>
    <row r="5719" s="71" customFormat="1"/>
    <row r="5720" s="71" customFormat="1"/>
    <row r="5721" s="71" customFormat="1"/>
    <row r="5722" s="71" customFormat="1"/>
    <row r="5723" s="71" customFormat="1"/>
    <row r="5724" s="71" customFormat="1"/>
    <row r="5725" s="71" customFormat="1"/>
    <row r="5726" s="71" customFormat="1"/>
    <row r="5727" s="71" customFormat="1"/>
    <row r="5728" s="71" customFormat="1"/>
    <row r="5729" s="71" customFormat="1"/>
    <row r="5730" s="71" customFormat="1"/>
    <row r="5731" s="71" customFormat="1"/>
    <row r="5732" s="71" customFormat="1"/>
    <row r="5733" s="71" customFormat="1"/>
    <row r="5734" s="71" customFormat="1"/>
    <row r="5735" s="71" customFormat="1"/>
    <row r="5736" s="71" customFormat="1"/>
    <row r="5737" s="71" customFormat="1"/>
    <row r="5738" s="71" customFormat="1"/>
    <row r="5739" s="71" customFormat="1"/>
    <row r="5740" s="71" customFormat="1"/>
    <row r="5741" s="71" customFormat="1"/>
    <row r="5742" s="71" customFormat="1"/>
    <row r="5743" s="71" customFormat="1"/>
    <row r="5744" s="71" customFormat="1"/>
    <row r="5745" s="71" customFormat="1"/>
    <row r="5746" s="71" customFormat="1"/>
    <row r="5747" s="71" customFormat="1"/>
    <row r="5748" s="71" customFormat="1"/>
    <row r="5749" s="71" customFormat="1"/>
    <row r="5750" s="71" customFormat="1"/>
    <row r="5751" s="71" customFormat="1"/>
    <row r="5752" s="71" customFormat="1"/>
    <row r="5753" s="71" customFormat="1"/>
    <row r="5754" s="71" customFormat="1"/>
    <row r="5755" s="71" customFormat="1"/>
    <row r="5756" s="71" customFormat="1"/>
    <row r="5757" s="71" customFormat="1"/>
    <row r="5758" s="71" customFormat="1"/>
    <row r="5759" s="71" customFormat="1"/>
    <row r="5760" s="71" customFormat="1"/>
    <row r="5761" s="71" customFormat="1"/>
    <row r="5762" s="71" customFormat="1"/>
    <row r="5763" s="71" customFormat="1"/>
    <row r="5764" s="71" customFormat="1"/>
    <row r="5765" s="71" customFormat="1"/>
    <row r="5766" s="71" customFormat="1"/>
    <row r="5767" s="71" customFormat="1"/>
    <row r="5768" s="71" customFormat="1"/>
    <row r="5769" s="71" customFormat="1"/>
    <row r="5770" s="71" customFormat="1"/>
    <row r="5771" s="71" customFormat="1"/>
    <row r="5772" s="71" customFormat="1"/>
    <row r="5773" s="71" customFormat="1"/>
    <row r="5774" s="71" customFormat="1"/>
    <row r="5775" s="71" customFormat="1"/>
    <row r="5776" s="71" customFormat="1"/>
    <row r="5777" s="71" customFormat="1"/>
    <row r="5778" s="71" customFormat="1"/>
    <row r="5779" s="71" customFormat="1"/>
    <row r="5780" s="71" customFormat="1"/>
    <row r="5781" s="71" customFormat="1"/>
    <row r="5782" s="71" customFormat="1"/>
    <row r="5783" s="71" customFormat="1"/>
    <row r="5784" s="71" customFormat="1"/>
    <row r="5785" s="71" customFormat="1"/>
    <row r="5786" s="71" customFormat="1"/>
    <row r="5787" s="71" customFormat="1"/>
    <row r="5788" s="71" customFormat="1"/>
    <row r="5789" s="71" customFormat="1"/>
    <row r="5790" s="71" customFormat="1"/>
    <row r="5791" s="71" customFormat="1"/>
    <row r="5792" s="71" customFormat="1"/>
    <row r="5793" s="71" customFormat="1"/>
    <row r="5794" s="71" customFormat="1"/>
    <row r="5795" s="71" customFormat="1"/>
    <row r="5796" s="71" customFormat="1"/>
    <row r="5797" s="71" customFormat="1"/>
    <row r="5798" s="71" customFormat="1"/>
    <row r="5799" s="71" customFormat="1"/>
    <row r="5800" s="71" customFormat="1"/>
    <row r="5801" s="71" customFormat="1"/>
    <row r="5802" s="71" customFormat="1"/>
    <row r="5803" s="71" customFormat="1"/>
    <row r="5804" s="71" customFormat="1"/>
    <row r="5805" s="71" customFormat="1"/>
    <row r="5806" s="71" customFormat="1"/>
    <row r="5807" s="71" customFormat="1"/>
    <row r="5808" s="71" customFormat="1"/>
    <row r="5809" s="71" customFormat="1"/>
    <row r="5810" s="71" customFormat="1"/>
    <row r="5811" s="71" customFormat="1"/>
    <row r="5812" s="71" customFormat="1"/>
    <row r="5813" s="71" customFormat="1"/>
    <row r="5814" s="71" customFormat="1"/>
    <row r="5815" s="71" customFormat="1"/>
    <row r="5816" s="71" customFormat="1"/>
    <row r="5817" s="71" customFormat="1"/>
    <row r="5818" s="71" customFormat="1"/>
    <row r="5819" s="71" customFormat="1"/>
    <row r="5820" s="71" customFormat="1"/>
    <row r="5821" s="71" customFormat="1"/>
    <row r="5822" s="71" customFormat="1"/>
    <row r="5823" s="71" customFormat="1"/>
    <row r="5824" s="71" customFormat="1"/>
    <row r="5825" s="71" customFormat="1"/>
    <row r="5826" s="71" customFormat="1"/>
    <row r="5827" s="71" customFormat="1"/>
    <row r="5828" s="71" customFormat="1"/>
    <row r="5829" s="71" customFormat="1"/>
    <row r="5830" s="71" customFormat="1"/>
    <row r="5831" s="71" customFormat="1"/>
    <row r="5832" s="71" customFormat="1"/>
    <row r="5833" s="71" customFormat="1"/>
    <row r="5834" s="71" customFormat="1"/>
    <row r="5835" s="71" customFormat="1"/>
    <row r="5836" s="71" customFormat="1"/>
    <row r="5837" s="71" customFormat="1"/>
    <row r="5838" s="71" customFormat="1"/>
    <row r="5839" s="71" customFormat="1"/>
    <row r="5840" s="71" customFormat="1"/>
    <row r="5841" s="71" customFormat="1"/>
    <row r="5842" s="71" customFormat="1"/>
    <row r="5843" s="71" customFormat="1"/>
    <row r="5844" s="71" customFormat="1"/>
    <row r="5845" s="71" customFormat="1"/>
    <row r="5846" s="71" customFormat="1"/>
    <row r="5847" s="71" customFormat="1"/>
    <row r="5848" s="71" customFormat="1"/>
    <row r="5849" s="71" customFormat="1"/>
    <row r="5850" s="71" customFormat="1"/>
    <row r="5851" s="71" customFormat="1"/>
    <row r="5852" s="71" customFormat="1"/>
    <row r="5853" s="71" customFormat="1"/>
    <row r="5854" s="71" customFormat="1"/>
    <row r="5855" s="71" customFormat="1"/>
    <row r="5856" s="71" customFormat="1"/>
    <row r="5857" s="71" customFormat="1"/>
    <row r="5858" s="71" customFormat="1"/>
    <row r="5859" s="71" customFormat="1"/>
    <row r="5860" s="71" customFormat="1"/>
    <row r="5861" s="71" customFormat="1"/>
    <row r="5862" s="71" customFormat="1"/>
    <row r="5863" s="71" customFormat="1"/>
    <row r="5864" s="71" customFormat="1"/>
    <row r="5865" s="71" customFormat="1"/>
    <row r="5866" s="71" customFormat="1"/>
    <row r="5867" s="71" customFormat="1"/>
    <row r="5868" s="71" customFormat="1"/>
    <row r="5869" s="71" customFormat="1"/>
    <row r="5870" s="71" customFormat="1"/>
    <row r="5871" s="71" customFormat="1"/>
    <row r="5872" s="71" customFormat="1"/>
    <row r="5873" s="71" customFormat="1"/>
    <row r="5874" s="71" customFormat="1"/>
    <row r="5875" s="71" customFormat="1"/>
    <row r="5876" s="71" customFormat="1"/>
    <row r="5877" s="71" customFormat="1"/>
    <row r="5878" s="71" customFormat="1"/>
    <row r="5879" s="71" customFormat="1"/>
    <row r="5880" s="71" customFormat="1"/>
    <row r="5881" s="71" customFormat="1"/>
    <row r="5882" s="71" customFormat="1"/>
    <row r="5883" s="71" customFormat="1"/>
    <row r="5884" s="71" customFormat="1"/>
    <row r="5885" s="71" customFormat="1"/>
    <row r="5886" s="71" customFormat="1"/>
    <row r="5887" s="71" customFormat="1"/>
    <row r="5888" s="71" customFormat="1"/>
    <row r="5889" s="71" customFormat="1"/>
    <row r="5890" s="71" customFormat="1"/>
    <row r="5891" s="71" customFormat="1"/>
    <row r="5892" s="71" customFormat="1"/>
    <row r="5893" s="71" customFormat="1"/>
    <row r="5894" s="71" customFormat="1"/>
    <row r="5895" s="71" customFormat="1"/>
    <row r="5896" s="71" customFormat="1"/>
    <row r="5897" s="71" customFormat="1"/>
    <row r="5898" s="71" customFormat="1"/>
    <row r="5899" s="71" customFormat="1"/>
    <row r="5900" s="71" customFormat="1"/>
    <row r="5901" s="71" customFormat="1"/>
    <row r="5902" s="71" customFormat="1"/>
    <row r="5903" s="71" customFormat="1"/>
    <row r="5904" s="71" customFormat="1"/>
    <row r="5905" s="71" customFormat="1"/>
    <row r="5906" s="71" customFormat="1"/>
    <row r="5907" s="71" customFormat="1"/>
    <row r="5908" s="71" customFormat="1"/>
    <row r="5909" s="71" customFormat="1"/>
    <row r="5910" s="71" customFormat="1"/>
    <row r="5911" s="71" customFormat="1"/>
    <row r="5912" s="71" customFormat="1"/>
    <row r="5913" s="71" customFormat="1"/>
    <row r="5914" s="71" customFormat="1"/>
    <row r="5915" s="71" customFormat="1"/>
    <row r="5916" s="71" customFormat="1"/>
    <row r="5917" s="71" customFormat="1"/>
    <row r="5918" s="71" customFormat="1"/>
    <row r="5919" s="71" customFormat="1"/>
    <row r="5920" s="71" customFormat="1"/>
    <row r="5921" s="71" customFormat="1"/>
    <row r="5922" s="71" customFormat="1"/>
    <row r="5923" s="71" customFormat="1"/>
    <row r="5924" s="71" customFormat="1"/>
    <row r="5925" s="71" customFormat="1"/>
    <row r="5926" s="71" customFormat="1"/>
    <row r="5927" s="71" customFormat="1"/>
    <row r="5928" s="71" customFormat="1"/>
    <row r="5929" s="71" customFormat="1"/>
    <row r="5930" s="71" customFormat="1"/>
    <row r="5931" s="71" customFormat="1"/>
    <row r="5932" s="71" customFormat="1"/>
    <row r="5933" s="71" customFormat="1"/>
    <row r="5934" s="71" customFormat="1"/>
    <row r="5935" s="71" customFormat="1"/>
    <row r="5936" s="71" customFormat="1"/>
    <row r="5937" s="71" customFormat="1"/>
    <row r="5938" s="71" customFormat="1"/>
    <row r="5939" s="71" customFormat="1"/>
    <row r="5940" s="71" customFormat="1"/>
    <row r="5941" s="71" customFormat="1"/>
    <row r="5942" s="71" customFormat="1"/>
    <row r="5943" s="71" customFormat="1"/>
    <row r="5944" s="71" customFormat="1"/>
    <row r="5945" s="71" customFormat="1"/>
    <row r="5946" s="71" customFormat="1"/>
    <row r="5947" s="71" customFormat="1"/>
    <row r="5948" s="71" customFormat="1"/>
    <row r="5949" s="71" customFormat="1"/>
    <row r="5950" s="71" customFormat="1"/>
    <row r="5951" s="71" customFormat="1"/>
    <row r="5952" s="71" customFormat="1"/>
    <row r="5953" s="71" customFormat="1"/>
    <row r="5954" s="71" customFormat="1"/>
    <row r="5955" s="71" customFormat="1"/>
    <row r="5956" s="71" customFormat="1"/>
    <row r="5957" s="71" customFormat="1"/>
    <row r="5958" s="71" customFormat="1"/>
    <row r="5959" s="71" customFormat="1"/>
    <row r="5960" s="71" customFormat="1"/>
    <row r="5961" s="71" customFormat="1"/>
    <row r="5962" s="71" customFormat="1"/>
    <row r="5963" s="71" customFormat="1"/>
    <row r="5964" s="71" customFormat="1"/>
    <row r="5965" s="71" customFormat="1"/>
    <row r="5966" s="71" customFormat="1"/>
    <row r="5967" s="71" customFormat="1"/>
    <row r="5968" s="71" customFormat="1"/>
    <row r="5969" s="71" customFormat="1"/>
    <row r="5970" s="71" customFormat="1"/>
    <row r="5971" s="71" customFormat="1"/>
    <row r="5972" s="71" customFormat="1"/>
    <row r="5973" s="71" customFormat="1"/>
    <row r="5974" s="71" customFormat="1"/>
    <row r="5975" s="71" customFormat="1"/>
    <row r="5976" s="71" customFormat="1"/>
    <row r="5977" s="71" customFormat="1"/>
    <row r="5978" s="71" customFormat="1"/>
    <row r="5979" s="71" customFormat="1"/>
    <row r="5980" s="71" customFormat="1"/>
    <row r="5981" s="71" customFormat="1"/>
    <row r="5982" s="71" customFormat="1"/>
    <row r="5983" s="71" customFormat="1"/>
    <row r="5984" s="71" customFormat="1"/>
    <row r="5985" s="71" customFormat="1"/>
    <row r="5986" s="71" customFormat="1"/>
    <row r="5987" s="71" customFormat="1"/>
    <row r="5988" s="71" customFormat="1"/>
    <row r="5989" s="71" customFormat="1"/>
    <row r="5990" s="71" customFormat="1"/>
    <row r="5991" s="71" customFormat="1"/>
    <row r="5992" s="71" customFormat="1"/>
    <row r="5993" s="71" customFormat="1"/>
    <row r="5994" s="71" customFormat="1"/>
    <row r="5995" s="71" customFormat="1"/>
    <row r="5996" s="71" customFormat="1"/>
    <row r="5997" s="71" customFormat="1"/>
    <row r="5998" s="71" customFormat="1"/>
    <row r="5999" s="71" customFormat="1"/>
    <row r="6000" s="71" customFormat="1"/>
    <row r="6001" s="71" customFormat="1"/>
    <row r="6002" s="71" customFormat="1"/>
    <row r="6003" s="71" customFormat="1"/>
    <row r="6004" s="71" customFormat="1"/>
    <row r="6005" s="71" customFormat="1"/>
    <row r="6006" s="71" customFormat="1"/>
    <row r="6007" s="71" customFormat="1"/>
    <row r="6008" s="71" customFormat="1"/>
    <row r="6009" s="71" customFormat="1"/>
    <row r="6010" s="71" customFormat="1"/>
    <row r="6011" s="71" customFormat="1"/>
    <row r="6012" s="71" customFormat="1"/>
    <row r="6013" s="71" customFormat="1"/>
    <row r="6014" s="71" customFormat="1"/>
    <row r="6015" s="71" customFormat="1"/>
    <row r="6016" s="71" customFormat="1"/>
    <row r="6017" s="71" customFormat="1"/>
    <row r="6018" s="71" customFormat="1"/>
    <row r="6019" s="71" customFormat="1"/>
    <row r="6020" s="71" customFormat="1"/>
    <row r="6021" s="71" customFormat="1"/>
    <row r="6022" s="71" customFormat="1"/>
    <row r="6023" s="71" customFormat="1"/>
    <row r="6024" s="71" customFormat="1"/>
    <row r="6025" s="71" customFormat="1"/>
    <row r="6026" s="71" customFormat="1"/>
    <row r="6027" s="71" customFormat="1"/>
    <row r="6028" s="71" customFormat="1"/>
    <row r="6029" s="71" customFormat="1"/>
    <row r="6030" s="71" customFormat="1"/>
    <row r="6031" s="71" customFormat="1"/>
    <row r="6032" s="71" customFormat="1"/>
    <row r="6033" s="71" customFormat="1"/>
    <row r="6034" s="71" customFormat="1"/>
    <row r="6035" s="71" customFormat="1"/>
    <row r="6036" s="71" customFormat="1"/>
    <row r="6037" s="71" customFormat="1"/>
    <row r="6038" s="71" customFormat="1"/>
    <row r="6039" s="71" customFormat="1"/>
    <row r="6040" s="71" customFormat="1"/>
    <row r="6041" s="71" customFormat="1"/>
    <row r="6042" s="71" customFormat="1"/>
    <row r="6043" s="71" customFormat="1"/>
    <row r="6044" s="71" customFormat="1"/>
    <row r="6045" s="71" customFormat="1"/>
    <row r="6046" s="71" customFormat="1"/>
    <row r="6047" s="71" customFormat="1"/>
    <row r="6048" s="71" customFormat="1"/>
    <row r="6049" s="71" customFormat="1"/>
    <row r="6050" s="71" customFormat="1"/>
    <row r="6051" s="71" customFormat="1"/>
    <row r="6052" s="71" customFormat="1"/>
    <row r="6053" s="71" customFormat="1"/>
    <row r="6054" s="71" customFormat="1"/>
    <row r="6055" s="71" customFormat="1"/>
    <row r="6056" s="71" customFormat="1"/>
    <row r="6057" s="71" customFormat="1"/>
    <row r="6058" s="71" customFormat="1"/>
    <row r="6059" s="71" customFormat="1"/>
    <row r="6060" s="71" customFormat="1"/>
    <row r="6061" s="71" customFormat="1"/>
    <row r="6062" s="71" customFormat="1"/>
    <row r="6063" s="71" customFormat="1"/>
    <row r="6064" s="71" customFormat="1"/>
    <row r="6065" s="71" customFormat="1"/>
    <row r="6066" s="71" customFormat="1"/>
    <row r="6067" s="71" customFormat="1"/>
    <row r="6068" s="71" customFormat="1"/>
    <row r="6069" s="71" customFormat="1"/>
    <row r="6070" s="71" customFormat="1"/>
    <row r="6071" s="71" customFormat="1"/>
    <row r="6072" s="71" customFormat="1"/>
    <row r="6073" s="71" customFormat="1"/>
    <row r="6074" s="71" customFormat="1"/>
    <row r="6075" s="71" customFormat="1"/>
    <row r="6076" s="71" customFormat="1"/>
    <row r="6077" s="71" customFormat="1"/>
    <row r="6078" s="71" customFormat="1"/>
    <row r="6079" s="71" customFormat="1"/>
    <row r="6080" s="71" customFormat="1"/>
    <row r="6081" s="71" customFormat="1"/>
    <row r="6082" s="71" customFormat="1"/>
    <row r="6083" s="71" customFormat="1"/>
    <row r="6084" s="71" customFormat="1"/>
    <row r="6085" s="71" customFormat="1"/>
    <row r="6086" s="71" customFormat="1"/>
    <row r="6087" s="71" customFormat="1"/>
    <row r="6088" s="71" customFormat="1"/>
    <row r="6089" s="71" customFormat="1"/>
    <row r="6090" s="71" customFormat="1"/>
    <row r="6091" s="71" customFormat="1"/>
    <row r="6092" s="71" customFormat="1"/>
    <row r="6093" s="71" customFormat="1"/>
    <row r="6094" s="71" customFormat="1"/>
    <row r="6095" s="71" customFormat="1"/>
    <row r="6096" s="71" customFormat="1"/>
    <row r="6097" s="71" customFormat="1"/>
    <row r="6098" s="71" customFormat="1"/>
    <row r="6099" s="71" customFormat="1"/>
    <row r="6100" s="71" customFormat="1"/>
    <row r="6101" s="71" customFormat="1"/>
    <row r="6102" s="71" customFormat="1"/>
    <row r="6103" s="71" customFormat="1"/>
    <row r="6104" s="71" customFormat="1"/>
    <row r="6105" s="71" customFormat="1"/>
    <row r="6106" s="71" customFormat="1"/>
    <row r="6107" s="71" customFormat="1"/>
    <row r="6108" s="71" customFormat="1"/>
    <row r="6109" s="71" customFormat="1"/>
    <row r="6110" s="71" customFormat="1"/>
    <row r="6111" s="71" customFormat="1"/>
    <row r="6112" s="71" customFormat="1"/>
    <row r="6113" s="71" customFormat="1"/>
    <row r="6114" s="71" customFormat="1"/>
    <row r="6115" s="71" customFormat="1"/>
    <row r="6116" s="71" customFormat="1"/>
    <row r="6117" s="71" customFormat="1"/>
    <row r="6118" s="71" customFormat="1"/>
    <row r="6119" s="71" customFormat="1"/>
    <row r="6120" s="71" customFormat="1"/>
    <row r="6121" s="71" customFormat="1"/>
    <row r="6122" s="71" customFormat="1"/>
    <row r="6123" s="71" customFormat="1"/>
    <row r="6124" s="71" customFormat="1"/>
    <row r="6125" s="71" customFormat="1"/>
    <row r="6126" s="71" customFormat="1"/>
    <row r="6127" s="71" customFormat="1"/>
    <row r="6128" s="71" customFormat="1"/>
    <row r="6129" s="71" customFormat="1"/>
    <row r="6130" s="71" customFormat="1"/>
    <row r="6131" s="71" customFormat="1"/>
    <row r="6132" s="71" customFormat="1"/>
    <row r="6133" s="71" customFormat="1"/>
    <row r="6134" s="71" customFormat="1"/>
    <row r="6135" s="71" customFormat="1"/>
    <row r="6136" s="71" customFormat="1"/>
    <row r="6137" s="71" customFormat="1"/>
    <row r="6138" s="71" customFormat="1"/>
    <row r="6139" s="71" customFormat="1"/>
    <row r="6140" s="71" customFormat="1"/>
    <row r="6141" s="71" customFormat="1"/>
    <row r="6142" s="71" customFormat="1"/>
    <row r="6143" s="71" customFormat="1"/>
    <row r="6144" s="71" customFormat="1"/>
    <row r="6145" s="71" customFormat="1"/>
    <row r="6146" s="71" customFormat="1"/>
    <row r="6147" s="71" customFormat="1"/>
    <row r="6148" s="71" customFormat="1"/>
    <row r="6149" s="71" customFormat="1"/>
    <row r="6150" s="71" customFormat="1"/>
    <row r="6151" s="71" customFormat="1"/>
    <row r="6152" s="71" customFormat="1"/>
    <row r="6153" s="71" customFormat="1"/>
    <row r="6154" s="71" customFormat="1"/>
    <row r="6155" s="71" customFormat="1"/>
    <row r="6156" s="71" customFormat="1"/>
    <row r="6157" s="71" customFormat="1"/>
    <row r="6158" s="71" customFormat="1"/>
    <row r="6159" s="71" customFormat="1"/>
    <row r="6160" s="71" customFormat="1"/>
    <row r="6161" s="71" customFormat="1"/>
    <row r="6162" s="71" customFormat="1"/>
    <row r="6163" s="71" customFormat="1"/>
    <row r="6164" s="71" customFormat="1"/>
    <row r="6165" s="71" customFormat="1"/>
    <row r="6166" s="71" customFormat="1"/>
    <row r="6167" s="71" customFormat="1"/>
    <row r="6168" s="71" customFormat="1"/>
    <row r="6169" s="71" customFormat="1"/>
    <row r="6170" s="71" customFormat="1"/>
    <row r="6171" s="71" customFormat="1"/>
    <row r="6172" s="71" customFormat="1"/>
    <row r="6173" s="71" customFormat="1"/>
    <row r="6174" s="71" customFormat="1"/>
    <row r="6175" s="71" customFormat="1"/>
    <row r="6176" s="71" customFormat="1"/>
    <row r="6177" s="71" customFormat="1"/>
    <row r="6178" s="71" customFormat="1"/>
    <row r="6179" s="71" customFormat="1"/>
    <row r="6180" s="71" customFormat="1"/>
    <row r="6181" s="71" customFormat="1"/>
    <row r="6182" s="71" customFormat="1"/>
    <row r="6183" s="71" customFormat="1"/>
    <row r="6184" s="71" customFormat="1"/>
    <row r="6185" s="71" customFormat="1"/>
    <row r="6186" s="71" customFormat="1"/>
    <row r="6187" s="71" customFormat="1"/>
    <row r="6188" s="71" customFormat="1"/>
    <row r="6189" s="71" customFormat="1"/>
    <row r="6190" s="71" customFormat="1"/>
    <row r="6191" s="71" customFormat="1"/>
    <row r="6192" s="71" customFormat="1"/>
    <row r="6193" s="71" customFormat="1"/>
    <row r="6194" s="71" customFormat="1"/>
    <row r="6195" s="71" customFormat="1"/>
    <row r="6196" s="71" customFormat="1"/>
    <row r="6197" s="71" customFormat="1"/>
    <row r="6198" s="71" customFormat="1"/>
    <row r="6199" s="71" customFormat="1"/>
    <row r="6200" s="71" customFormat="1"/>
    <row r="6201" s="71" customFormat="1"/>
    <row r="6202" s="71" customFormat="1"/>
    <row r="6203" s="71" customFormat="1"/>
    <row r="6204" s="71" customFormat="1"/>
    <row r="6205" s="71" customFormat="1"/>
    <row r="6206" s="71" customFormat="1"/>
    <row r="6207" s="71" customFormat="1"/>
    <row r="6208" s="71" customFormat="1"/>
    <row r="6209" s="71" customFormat="1"/>
    <row r="6210" s="71" customFormat="1"/>
    <row r="6211" s="71" customFormat="1"/>
    <row r="6212" s="71" customFormat="1"/>
    <row r="6213" s="71" customFormat="1"/>
    <row r="6214" s="71" customFormat="1"/>
    <row r="6215" s="71" customFormat="1"/>
    <row r="6216" s="71" customFormat="1"/>
    <row r="6217" s="71" customFormat="1"/>
    <row r="6218" s="71" customFormat="1"/>
    <row r="6219" s="71" customFormat="1"/>
    <row r="6220" s="71" customFormat="1"/>
    <row r="6221" s="71" customFormat="1"/>
    <row r="6222" s="71" customFormat="1"/>
    <row r="6223" s="71" customFormat="1"/>
    <row r="6224" s="71" customFormat="1"/>
    <row r="6225" s="71" customFormat="1"/>
    <row r="6226" s="71" customFormat="1"/>
    <row r="6227" s="71" customFormat="1"/>
    <row r="6228" s="71" customFormat="1"/>
    <row r="6229" s="71" customFormat="1"/>
    <row r="6230" s="71" customFormat="1"/>
    <row r="6231" s="71" customFormat="1"/>
    <row r="6232" s="71" customFormat="1"/>
    <row r="6233" s="71" customFormat="1"/>
    <row r="6234" s="71" customFormat="1"/>
    <row r="6235" s="71" customFormat="1"/>
    <row r="6236" s="71" customFormat="1"/>
    <row r="6237" s="71" customFormat="1"/>
    <row r="6238" s="71" customFormat="1"/>
    <row r="6239" s="71" customFormat="1"/>
    <row r="6240" s="71" customFormat="1"/>
    <row r="6241" s="71" customFormat="1"/>
    <row r="6242" s="71" customFormat="1"/>
    <row r="6243" s="71" customFormat="1"/>
    <row r="6244" s="71" customFormat="1"/>
    <row r="6245" s="71" customFormat="1"/>
    <row r="6246" s="71" customFormat="1"/>
    <row r="6247" s="71" customFormat="1"/>
    <row r="6248" s="71" customFormat="1"/>
    <row r="6249" s="71" customFormat="1"/>
    <row r="6250" s="71" customFormat="1"/>
    <row r="6251" s="71" customFormat="1"/>
    <row r="6252" s="71" customFormat="1"/>
    <row r="6253" s="71" customFormat="1"/>
    <row r="6254" s="71" customFormat="1"/>
    <row r="6255" s="71" customFormat="1"/>
    <row r="6256" s="71" customFormat="1"/>
    <row r="6257" s="71" customFormat="1"/>
    <row r="6258" s="71" customFormat="1"/>
    <row r="6259" s="71" customFormat="1"/>
    <row r="6260" s="71" customFormat="1"/>
    <row r="6261" s="71" customFormat="1"/>
    <row r="6262" s="71" customFormat="1"/>
    <row r="6263" s="71" customFormat="1"/>
    <row r="6264" s="71" customFormat="1"/>
    <row r="6265" s="71" customFormat="1"/>
    <row r="6266" s="71" customFormat="1"/>
    <row r="6267" s="71" customFormat="1"/>
    <row r="6268" s="71" customFormat="1"/>
    <row r="6269" s="71" customFormat="1"/>
    <row r="6270" s="71" customFormat="1"/>
    <row r="6271" s="71" customFormat="1"/>
    <row r="6272" s="71" customFormat="1"/>
    <row r="6273" s="71" customFormat="1"/>
    <row r="6274" s="71" customFormat="1"/>
    <row r="6275" s="71" customFormat="1"/>
    <row r="6276" s="71" customFormat="1"/>
    <row r="6277" s="71" customFormat="1"/>
    <row r="6278" s="71" customFormat="1"/>
    <row r="6279" s="71" customFormat="1"/>
    <row r="6280" s="71" customFormat="1"/>
    <row r="6281" s="71" customFormat="1"/>
    <row r="6282" s="71" customFormat="1"/>
    <row r="6283" s="71" customFormat="1"/>
    <row r="6284" s="71" customFormat="1"/>
    <row r="6285" s="71" customFormat="1"/>
    <row r="6286" s="71" customFormat="1"/>
    <row r="6287" s="71" customFormat="1"/>
    <row r="6288" s="71" customFormat="1"/>
    <row r="6289" s="71" customFormat="1"/>
    <row r="6290" s="71" customFormat="1"/>
    <row r="6291" s="71" customFormat="1"/>
    <row r="6292" s="71" customFormat="1"/>
    <row r="6293" s="71" customFormat="1"/>
    <row r="6294" s="71" customFormat="1"/>
    <row r="6295" s="71" customFormat="1"/>
    <row r="6296" s="71" customFormat="1"/>
    <row r="6297" s="71" customFormat="1"/>
    <row r="6298" s="71" customFormat="1"/>
    <row r="6299" s="71" customFormat="1"/>
    <row r="6300" s="71" customFormat="1"/>
    <row r="6301" s="71" customFormat="1"/>
    <row r="6302" s="71" customFormat="1"/>
    <row r="6303" s="71" customFormat="1"/>
    <row r="6304" s="71" customFormat="1"/>
    <row r="6305" s="71" customFormat="1"/>
    <row r="6306" s="71" customFormat="1"/>
    <row r="6307" s="71" customFormat="1"/>
    <row r="6308" s="71" customFormat="1"/>
    <row r="6309" s="71" customFormat="1"/>
    <row r="6310" s="71" customFormat="1"/>
    <row r="6311" s="71" customFormat="1"/>
    <row r="6312" s="71" customFormat="1"/>
    <row r="6313" s="71" customFormat="1"/>
    <row r="6314" s="71" customFormat="1"/>
    <row r="6315" s="71" customFormat="1"/>
    <row r="6316" s="71" customFormat="1"/>
    <row r="6317" s="71" customFormat="1"/>
    <row r="6318" s="71" customFormat="1"/>
    <row r="6319" s="71" customFormat="1"/>
    <row r="6320" s="71" customFormat="1"/>
    <row r="6321" s="71" customFormat="1"/>
    <row r="6322" s="71" customFormat="1"/>
    <row r="6323" s="71" customFormat="1"/>
    <row r="6324" s="71" customFormat="1"/>
    <row r="6325" s="71" customFormat="1"/>
    <row r="6326" s="71" customFormat="1"/>
    <row r="6327" s="71" customFormat="1"/>
    <row r="6328" s="71" customFormat="1"/>
    <row r="6329" s="71" customFormat="1"/>
    <row r="6330" s="71" customFormat="1"/>
    <row r="6331" s="71" customFormat="1"/>
    <row r="6332" s="71" customFormat="1"/>
    <row r="6333" s="71" customFormat="1"/>
    <row r="6334" s="71" customFormat="1"/>
    <row r="6335" s="71" customFormat="1"/>
    <row r="6336" s="71" customFormat="1"/>
    <row r="6337" s="71" customFormat="1"/>
    <row r="6338" s="71" customFormat="1"/>
    <row r="6339" s="71" customFormat="1"/>
    <row r="6340" s="71" customFormat="1"/>
    <row r="6341" s="71" customFormat="1"/>
    <row r="6342" s="71" customFormat="1"/>
    <row r="6343" s="71" customFormat="1"/>
    <row r="6344" s="71" customFormat="1"/>
    <row r="6345" s="71" customFormat="1"/>
    <row r="6346" s="71" customFormat="1"/>
    <row r="6347" s="71" customFormat="1"/>
    <row r="6348" s="71" customFormat="1"/>
    <row r="6349" s="71" customFormat="1"/>
    <row r="6350" s="71" customFormat="1"/>
    <row r="6351" s="71" customFormat="1"/>
    <row r="6352" s="71" customFormat="1"/>
    <row r="6353" s="71" customFormat="1"/>
    <row r="6354" s="71" customFormat="1"/>
    <row r="6355" s="71" customFormat="1"/>
    <row r="6356" s="71" customFormat="1"/>
    <row r="6357" s="71" customFormat="1"/>
    <row r="6358" s="71" customFormat="1"/>
    <row r="6359" s="71" customFormat="1"/>
    <row r="6360" s="71" customFormat="1"/>
    <row r="6361" s="71" customFormat="1"/>
    <row r="6362" s="71" customFormat="1"/>
    <row r="6363" s="71" customFormat="1"/>
    <row r="6364" s="71" customFormat="1"/>
    <row r="6365" s="71" customFormat="1"/>
    <row r="6366" s="71" customFormat="1"/>
    <row r="6367" s="71" customFormat="1"/>
    <row r="6368" s="71" customFormat="1"/>
    <row r="6369" s="71" customFormat="1"/>
    <row r="6370" s="71" customFormat="1"/>
    <row r="6371" s="71" customFormat="1"/>
    <row r="6372" s="71" customFormat="1"/>
    <row r="6373" s="71" customFormat="1"/>
    <row r="6374" s="71" customFormat="1"/>
    <row r="6375" s="71" customFormat="1"/>
    <row r="6376" s="71" customFormat="1"/>
    <row r="6377" s="71" customFormat="1"/>
    <row r="6378" s="71" customFormat="1"/>
    <row r="6379" s="71" customFormat="1"/>
    <row r="6380" s="71" customFormat="1"/>
    <row r="6381" s="71" customFormat="1"/>
    <row r="6382" s="71" customFormat="1"/>
    <row r="6383" s="71" customFormat="1"/>
    <row r="6384" s="71" customFormat="1"/>
    <row r="6385" s="71" customFormat="1"/>
    <row r="6386" s="71" customFormat="1"/>
    <row r="6387" s="71" customFormat="1"/>
    <row r="6388" s="71" customFormat="1"/>
    <row r="6389" s="71" customFormat="1"/>
    <row r="6390" s="71" customFormat="1"/>
    <row r="6391" s="71" customFormat="1"/>
    <row r="6392" s="71" customFormat="1"/>
    <row r="6393" s="71" customFormat="1"/>
    <row r="6394" s="71" customFormat="1"/>
    <row r="6395" s="71" customFormat="1"/>
    <row r="6396" s="71" customFormat="1"/>
    <row r="6397" s="71" customFormat="1"/>
    <row r="6398" s="71" customFormat="1"/>
    <row r="6399" s="71" customFormat="1"/>
    <row r="6400" s="71" customFormat="1"/>
    <row r="6401" s="71" customFormat="1"/>
    <row r="6402" s="71" customFormat="1"/>
    <row r="6403" s="71" customFormat="1"/>
    <row r="6404" s="71" customFormat="1"/>
    <row r="6405" s="71" customFormat="1"/>
    <row r="6406" s="71" customFormat="1"/>
    <row r="6407" s="71" customFormat="1"/>
    <row r="6408" s="71" customFormat="1"/>
    <row r="6409" s="71" customFormat="1"/>
    <row r="6410" s="71" customFormat="1"/>
    <row r="6411" s="71" customFormat="1"/>
    <row r="6412" s="71" customFormat="1"/>
    <row r="6413" s="71" customFormat="1"/>
    <row r="6414" s="71" customFormat="1"/>
    <row r="6415" s="71" customFormat="1"/>
    <row r="6416" s="71" customFormat="1"/>
    <row r="6417" s="71" customFormat="1"/>
    <row r="6418" s="71" customFormat="1"/>
    <row r="6419" s="71" customFormat="1"/>
    <row r="6420" s="71" customFormat="1"/>
    <row r="6421" s="71" customFormat="1"/>
    <row r="6422" s="71" customFormat="1"/>
    <row r="6423" s="71" customFormat="1"/>
    <row r="6424" s="71" customFormat="1"/>
    <row r="6425" s="71" customFormat="1"/>
    <row r="6426" s="71" customFormat="1"/>
    <row r="6427" s="71" customFormat="1"/>
    <row r="6428" s="71" customFormat="1"/>
    <row r="6429" s="71" customFormat="1"/>
    <row r="6430" s="71" customFormat="1"/>
    <row r="6431" s="71" customFormat="1"/>
    <row r="6432" s="71" customFormat="1"/>
    <row r="6433" s="71" customFormat="1"/>
    <row r="6434" s="71" customFormat="1"/>
    <row r="6435" s="71" customFormat="1"/>
    <row r="6436" s="71" customFormat="1"/>
    <row r="6437" s="71" customFormat="1"/>
    <row r="6438" s="71" customFormat="1"/>
    <row r="6439" s="71" customFormat="1"/>
    <row r="6440" s="71" customFormat="1"/>
    <row r="6441" s="71" customFormat="1"/>
    <row r="6442" s="71" customFormat="1"/>
    <row r="6443" s="71" customFormat="1"/>
    <row r="6444" s="71" customFormat="1"/>
    <row r="6445" s="71" customFormat="1"/>
    <row r="6446" s="71" customFormat="1"/>
    <row r="6447" s="71" customFormat="1"/>
    <row r="6448" s="71" customFormat="1"/>
    <row r="6449" s="71" customFormat="1"/>
    <row r="6450" s="71" customFormat="1"/>
    <row r="6451" s="71" customFormat="1"/>
    <row r="6452" s="71" customFormat="1"/>
    <row r="6453" s="71" customFormat="1"/>
    <row r="6454" s="71" customFormat="1"/>
    <row r="6455" s="71" customFormat="1"/>
    <row r="6456" s="71" customFormat="1"/>
    <row r="6457" s="71" customFormat="1"/>
    <row r="6458" s="71" customFormat="1"/>
    <row r="6459" s="71" customFormat="1"/>
    <row r="6460" s="71" customFormat="1"/>
    <row r="6461" s="71" customFormat="1"/>
    <row r="6462" s="71" customFormat="1"/>
    <row r="6463" s="71" customFormat="1"/>
    <row r="6464" s="71" customFormat="1"/>
    <row r="6465" s="71" customFormat="1"/>
    <row r="6466" s="71" customFormat="1"/>
    <row r="6467" s="71" customFormat="1"/>
    <row r="6468" s="71" customFormat="1"/>
    <row r="6469" s="71" customFormat="1"/>
    <row r="6470" s="71" customFormat="1"/>
    <row r="6471" s="71" customFormat="1"/>
    <row r="6472" s="71" customFormat="1"/>
    <row r="6473" s="71" customFormat="1"/>
    <row r="6474" s="71" customFormat="1"/>
    <row r="6475" s="71" customFormat="1"/>
    <row r="6476" s="71" customFormat="1"/>
    <row r="6477" s="71" customFormat="1"/>
    <row r="6478" s="71" customFormat="1"/>
    <row r="6479" s="71" customFormat="1"/>
    <row r="6480" s="71" customFormat="1"/>
    <row r="6481" s="71" customFormat="1"/>
    <row r="6482" s="71" customFormat="1"/>
    <row r="6483" s="71" customFormat="1"/>
    <row r="6484" s="71" customFormat="1"/>
    <row r="6485" s="71" customFormat="1"/>
    <row r="6486" s="71" customFormat="1"/>
    <row r="6487" s="71" customFormat="1"/>
    <row r="6488" s="71" customFormat="1"/>
    <row r="6489" s="71" customFormat="1"/>
    <row r="6490" s="71" customFormat="1"/>
    <row r="6491" s="71" customFormat="1"/>
    <row r="6492" s="71" customFormat="1"/>
    <row r="6493" s="71" customFormat="1"/>
    <row r="6494" s="71" customFormat="1"/>
    <row r="6495" s="71" customFormat="1"/>
    <row r="6496" s="71" customFormat="1"/>
    <row r="6497" s="71" customFormat="1"/>
    <row r="6498" s="71" customFormat="1"/>
    <row r="6499" s="71" customFormat="1"/>
    <row r="6500" s="71" customFormat="1"/>
    <row r="6501" s="71" customFormat="1"/>
    <row r="6502" s="71" customFormat="1"/>
    <row r="6503" s="71" customFormat="1"/>
    <row r="6504" s="71" customFormat="1"/>
    <row r="6505" s="71" customFormat="1"/>
    <row r="6506" s="71" customFormat="1"/>
    <row r="6507" s="71" customFormat="1"/>
    <row r="6508" s="71" customFormat="1"/>
    <row r="6509" s="71" customFormat="1"/>
    <row r="6510" s="71" customFormat="1"/>
    <row r="6511" s="71" customFormat="1"/>
    <row r="6512" s="71" customFormat="1"/>
    <row r="6513" s="71" customFormat="1"/>
    <row r="6514" s="71" customFormat="1"/>
    <row r="6515" s="71" customFormat="1"/>
    <row r="6516" s="71" customFormat="1"/>
    <row r="6517" s="71" customFormat="1"/>
    <row r="6518" s="71" customFormat="1"/>
    <row r="6519" s="71" customFormat="1"/>
    <row r="6520" s="71" customFormat="1"/>
    <row r="6521" s="71" customFormat="1"/>
    <row r="6522" s="71" customFormat="1"/>
    <row r="6523" s="71" customFormat="1"/>
    <row r="6524" s="71" customFormat="1"/>
    <row r="6525" s="71" customFormat="1"/>
    <row r="6526" s="71" customFormat="1"/>
    <row r="6527" s="71" customFormat="1"/>
    <row r="6528" s="71" customFormat="1"/>
    <row r="6529" s="71" customFormat="1"/>
    <row r="6530" s="71" customFormat="1"/>
    <row r="6531" s="71" customFormat="1"/>
    <row r="6532" s="71" customFormat="1"/>
    <row r="6533" s="71" customFormat="1"/>
    <row r="6534" s="71" customFormat="1"/>
    <row r="6535" s="71" customFormat="1"/>
    <row r="6536" s="71" customFormat="1"/>
    <row r="6537" s="71" customFormat="1"/>
    <row r="6538" s="71" customFormat="1"/>
    <row r="6539" s="71" customFormat="1"/>
    <row r="6540" s="71" customFormat="1"/>
    <row r="6541" s="71" customFormat="1"/>
    <row r="6542" s="71" customFormat="1"/>
    <row r="6543" s="71" customFormat="1"/>
    <row r="6544" s="71" customFormat="1"/>
    <row r="6545" s="71" customFormat="1"/>
    <row r="6546" s="71" customFormat="1"/>
    <row r="6547" s="71" customFormat="1"/>
    <row r="6548" s="71" customFormat="1"/>
    <row r="6549" s="71" customFormat="1"/>
    <row r="6550" s="71" customFormat="1"/>
    <row r="6551" s="71" customFormat="1"/>
    <row r="6552" s="71" customFormat="1"/>
    <row r="6553" s="71" customFormat="1"/>
    <row r="6554" s="71" customFormat="1"/>
    <row r="6555" s="71" customFormat="1"/>
    <row r="6556" s="71" customFormat="1"/>
    <row r="6557" s="71" customFormat="1"/>
    <row r="6558" s="71" customFormat="1"/>
    <row r="6559" s="71" customFormat="1"/>
    <row r="6560" s="71" customFormat="1"/>
    <row r="6561" s="71" customFormat="1"/>
    <row r="6562" s="71" customFormat="1"/>
    <row r="6563" s="71" customFormat="1"/>
    <row r="6564" s="71" customFormat="1"/>
    <row r="6565" s="71" customFormat="1"/>
    <row r="6566" s="71" customFormat="1"/>
    <row r="6567" s="71" customFormat="1"/>
    <row r="6568" s="71" customFormat="1"/>
    <row r="6569" s="71" customFormat="1"/>
    <row r="6570" s="71" customFormat="1"/>
    <row r="6571" s="71" customFormat="1"/>
    <row r="6572" s="71" customFormat="1"/>
    <row r="6573" s="71" customFormat="1"/>
    <row r="6574" s="71" customFormat="1"/>
    <row r="6575" s="71" customFormat="1"/>
    <row r="6576" s="71" customFormat="1"/>
    <row r="6577" s="71" customFormat="1"/>
    <row r="6578" s="71" customFormat="1"/>
    <row r="6579" s="71" customFormat="1"/>
    <row r="6580" s="71" customFormat="1"/>
    <row r="6581" s="71" customFormat="1"/>
    <row r="6582" s="71" customFormat="1"/>
    <row r="6583" s="71" customFormat="1"/>
    <row r="6584" s="71" customFormat="1"/>
    <row r="6585" s="71" customFormat="1"/>
    <row r="6586" s="71" customFormat="1"/>
    <row r="6587" s="71" customFormat="1"/>
    <row r="6588" s="71" customFormat="1"/>
    <row r="6589" s="71" customFormat="1"/>
    <row r="6590" s="71" customFormat="1"/>
    <row r="6591" s="71" customFormat="1"/>
    <row r="6592" s="71" customFormat="1"/>
    <row r="6593" s="71" customFormat="1"/>
    <row r="6594" s="71" customFormat="1"/>
    <row r="6595" s="71" customFormat="1"/>
    <row r="6596" s="71" customFormat="1"/>
    <row r="6597" s="71" customFormat="1"/>
    <row r="6598" s="71" customFormat="1"/>
    <row r="6599" s="71" customFormat="1"/>
    <row r="6600" s="71" customFormat="1"/>
    <row r="6601" s="71" customFormat="1"/>
    <row r="6602" s="71" customFormat="1"/>
    <row r="6603" s="71" customFormat="1"/>
    <row r="6604" s="71" customFormat="1"/>
    <row r="6605" s="71" customFormat="1"/>
    <row r="6606" s="71" customFormat="1"/>
    <row r="6607" s="71" customFormat="1"/>
    <row r="6608" s="71" customFormat="1"/>
    <row r="6609" s="71" customFormat="1"/>
    <row r="6610" s="71" customFormat="1"/>
    <row r="6611" s="71" customFormat="1"/>
    <row r="6612" s="71" customFormat="1"/>
    <row r="6613" s="71" customFormat="1"/>
    <row r="6614" s="71" customFormat="1"/>
    <row r="6615" s="71" customFormat="1"/>
    <row r="6616" s="71" customFormat="1"/>
    <row r="6617" s="71" customFormat="1"/>
    <row r="6618" s="71" customFormat="1"/>
    <row r="6619" s="71" customFormat="1"/>
    <row r="6620" s="71" customFormat="1"/>
    <row r="6621" s="71" customFormat="1"/>
    <row r="6622" s="71" customFormat="1"/>
    <row r="6623" s="71" customFormat="1"/>
    <row r="6624" s="71" customFormat="1"/>
    <row r="6625" s="71" customFormat="1"/>
    <row r="6626" s="71" customFormat="1"/>
    <row r="6627" s="71" customFormat="1"/>
    <row r="6628" s="71" customFormat="1"/>
    <row r="6629" s="71" customFormat="1"/>
    <row r="6630" s="71" customFormat="1"/>
    <row r="6631" s="71" customFormat="1"/>
    <row r="6632" s="71" customFormat="1"/>
    <row r="6633" s="71" customFormat="1"/>
    <row r="6634" s="71" customFormat="1"/>
    <row r="6635" s="71" customFormat="1"/>
    <row r="6636" s="71" customFormat="1"/>
    <row r="6637" s="71" customFormat="1"/>
    <row r="6638" s="71" customFormat="1"/>
    <row r="6639" s="71" customFormat="1"/>
    <row r="6640" s="71" customFormat="1"/>
    <row r="6641" s="71" customFormat="1"/>
    <row r="6642" s="71" customFormat="1"/>
    <row r="6643" s="71" customFormat="1"/>
    <row r="6644" s="71" customFormat="1"/>
    <row r="6645" s="71" customFormat="1"/>
    <row r="6646" s="71" customFormat="1"/>
    <row r="6647" s="71" customFormat="1"/>
    <row r="6648" s="71" customFormat="1"/>
    <row r="6649" s="71" customFormat="1"/>
    <row r="6650" s="71" customFormat="1"/>
    <row r="6651" s="71" customFormat="1"/>
    <row r="6652" s="71" customFormat="1"/>
    <row r="6653" s="71" customFormat="1"/>
    <row r="6654" s="71" customFormat="1"/>
    <row r="6655" s="71" customFormat="1"/>
    <row r="6656" s="71" customFormat="1"/>
    <row r="6657" s="71" customFormat="1"/>
    <row r="6658" s="71" customFormat="1"/>
    <row r="6659" s="71" customFormat="1"/>
    <row r="6660" s="71" customFormat="1"/>
    <row r="6661" s="71" customFormat="1"/>
    <row r="6662" s="71" customFormat="1"/>
    <row r="6663" s="71" customFormat="1"/>
    <row r="6664" s="71" customFormat="1"/>
    <row r="6665" s="71" customFormat="1"/>
    <row r="6666" s="71" customFormat="1"/>
    <row r="6667" s="71" customFormat="1"/>
    <row r="6668" s="71" customFormat="1"/>
    <row r="6669" s="71" customFormat="1"/>
    <row r="6670" s="71" customFormat="1"/>
    <row r="6671" s="71" customFormat="1"/>
    <row r="6672" s="71" customFormat="1"/>
    <row r="6673" s="71" customFormat="1"/>
    <row r="6674" s="71" customFormat="1"/>
    <row r="6675" s="71" customFormat="1"/>
    <row r="6676" s="71" customFormat="1"/>
    <row r="6677" s="71" customFormat="1"/>
    <row r="6678" s="71" customFormat="1"/>
    <row r="6679" s="71" customFormat="1"/>
    <row r="6680" s="71" customFormat="1"/>
    <row r="6681" s="71" customFormat="1"/>
    <row r="6682" s="71" customFormat="1"/>
    <row r="6683" s="71" customFormat="1"/>
    <row r="6684" s="71" customFormat="1"/>
    <row r="6685" s="71" customFormat="1"/>
    <row r="6686" s="71" customFormat="1"/>
    <row r="6687" s="71" customFormat="1"/>
    <row r="6688" s="71" customFormat="1"/>
    <row r="6689" s="71" customFormat="1"/>
    <row r="6690" s="71" customFormat="1"/>
    <row r="6691" s="71" customFormat="1"/>
    <row r="6692" s="71" customFormat="1"/>
    <row r="6693" s="71" customFormat="1"/>
    <row r="6694" s="71" customFormat="1"/>
    <row r="6695" s="71" customFormat="1"/>
    <row r="6696" s="71" customFormat="1"/>
    <row r="6697" s="71" customFormat="1"/>
    <row r="6698" s="71" customFormat="1"/>
    <row r="6699" s="71" customFormat="1"/>
    <row r="6700" s="71" customFormat="1"/>
    <row r="6701" s="71" customFormat="1"/>
    <row r="6702" s="71" customFormat="1"/>
    <row r="6703" s="71" customFormat="1"/>
    <row r="6704" s="71" customFormat="1"/>
    <row r="6705" s="71" customFormat="1"/>
    <row r="6706" s="71" customFormat="1"/>
    <row r="6707" s="71" customFormat="1"/>
    <row r="6708" s="71" customFormat="1"/>
    <row r="6709" s="71" customFormat="1"/>
    <row r="6710" s="71" customFormat="1"/>
    <row r="6711" s="71" customFormat="1"/>
    <row r="6712" s="71" customFormat="1"/>
    <row r="6713" s="71" customFormat="1"/>
    <row r="6714" s="71" customFormat="1"/>
    <row r="6715" s="71" customFormat="1"/>
    <row r="6716" s="71" customFormat="1"/>
    <row r="6717" s="71" customFormat="1"/>
    <row r="6718" s="71" customFormat="1"/>
    <row r="6719" s="71" customFormat="1"/>
    <row r="6720" s="71" customFormat="1"/>
    <row r="6721" s="71" customFormat="1"/>
    <row r="6722" s="71" customFormat="1"/>
    <row r="6723" s="71" customFormat="1"/>
    <row r="6724" s="71" customFormat="1"/>
    <row r="6725" s="71" customFormat="1"/>
    <row r="6726" s="71" customFormat="1"/>
    <row r="6727" s="71" customFormat="1"/>
    <row r="6728" s="71" customFormat="1"/>
    <row r="6729" s="71" customFormat="1"/>
    <row r="6730" s="71" customFormat="1"/>
    <row r="6731" s="71" customFormat="1"/>
    <row r="6732" s="71" customFormat="1"/>
    <row r="6733" s="71" customFormat="1"/>
    <row r="6734" s="71" customFormat="1"/>
    <row r="6735" s="71" customFormat="1"/>
    <row r="6736" s="71" customFormat="1"/>
    <row r="6737" s="71" customFormat="1"/>
    <row r="6738" s="71" customFormat="1"/>
    <row r="6739" s="71" customFormat="1"/>
    <row r="6740" s="71" customFormat="1"/>
    <row r="6741" s="71" customFormat="1"/>
    <row r="6742" s="71" customFormat="1"/>
    <row r="6743" s="71" customFormat="1"/>
    <row r="6744" s="71" customFormat="1"/>
    <row r="6745" s="71" customFormat="1"/>
    <row r="6746" s="71" customFormat="1"/>
    <row r="6747" s="71" customFormat="1"/>
    <row r="6748" s="71" customFormat="1"/>
    <row r="6749" s="71" customFormat="1"/>
    <row r="6750" s="71" customFormat="1"/>
    <row r="6751" s="71" customFormat="1"/>
    <row r="6752" s="71" customFormat="1"/>
    <row r="6753" s="71" customFormat="1"/>
    <row r="6754" s="71" customFormat="1"/>
    <row r="6755" s="71" customFormat="1"/>
    <row r="6756" s="71" customFormat="1"/>
    <row r="6757" s="71" customFormat="1"/>
    <row r="6758" s="71" customFormat="1"/>
    <row r="6759" s="71" customFormat="1"/>
    <row r="6760" s="71" customFormat="1"/>
    <row r="6761" s="71" customFormat="1"/>
    <row r="6762" s="71" customFormat="1"/>
    <row r="6763" s="71" customFormat="1"/>
    <row r="6764" s="71" customFormat="1"/>
    <row r="6765" s="71" customFormat="1"/>
    <row r="6766" s="71" customFormat="1"/>
    <row r="6767" s="71" customFormat="1"/>
    <row r="6768" s="71" customFormat="1"/>
    <row r="6769" s="71" customFormat="1"/>
    <row r="6770" s="71" customFormat="1"/>
    <row r="6771" s="71" customFormat="1"/>
    <row r="6772" s="71" customFormat="1"/>
    <row r="6773" s="71" customFormat="1"/>
    <row r="6774" s="71" customFormat="1"/>
    <row r="6775" s="71" customFormat="1"/>
    <row r="6776" s="71" customFormat="1"/>
    <row r="6777" s="71" customFormat="1"/>
    <row r="6778" s="71" customFormat="1"/>
    <row r="6779" s="71" customFormat="1"/>
    <row r="6780" s="71" customFormat="1"/>
    <row r="6781" s="71" customFormat="1"/>
    <row r="6782" s="71" customFormat="1"/>
    <row r="6783" s="71" customFormat="1"/>
    <row r="6784" s="71" customFormat="1"/>
    <row r="6785" s="71" customFormat="1"/>
    <row r="6786" s="71" customFormat="1"/>
    <row r="6787" s="71" customFormat="1"/>
    <row r="6788" s="71" customFormat="1"/>
    <row r="6789" s="71" customFormat="1"/>
    <row r="6790" s="71" customFormat="1"/>
    <row r="6791" s="71" customFormat="1"/>
    <row r="6792" s="71" customFormat="1"/>
    <row r="6793" s="71" customFormat="1"/>
    <row r="6794" s="71" customFormat="1"/>
    <row r="6795" s="71" customFormat="1"/>
    <row r="6796" s="71" customFormat="1"/>
    <row r="6797" s="71" customFormat="1"/>
    <row r="6798" s="71" customFormat="1"/>
    <row r="6799" s="71" customFormat="1"/>
    <row r="6800" s="71" customFormat="1"/>
    <row r="6801" s="71" customFormat="1"/>
    <row r="6802" s="71" customFormat="1"/>
    <row r="6803" s="71" customFormat="1"/>
    <row r="6804" s="71" customFormat="1"/>
    <row r="6805" s="71" customFormat="1"/>
    <row r="6806" s="71" customFormat="1"/>
    <row r="6807" s="71" customFormat="1"/>
    <row r="6808" s="71" customFormat="1"/>
    <row r="6809" s="71" customFormat="1"/>
    <row r="6810" s="71" customFormat="1"/>
    <row r="6811" s="71" customFormat="1"/>
    <row r="6812" s="71" customFormat="1"/>
    <row r="6813" s="71" customFormat="1"/>
    <row r="6814" s="71" customFormat="1"/>
    <row r="6815" s="71" customFormat="1"/>
    <row r="6816" s="71" customFormat="1"/>
    <row r="6817" s="71" customFormat="1"/>
    <row r="6818" s="71" customFormat="1"/>
    <row r="6819" s="71" customFormat="1"/>
    <row r="6820" s="71" customFormat="1"/>
    <row r="6821" s="71" customFormat="1"/>
    <row r="6822" s="71" customFormat="1"/>
    <row r="6823" s="71" customFormat="1"/>
    <row r="6824" s="71" customFormat="1"/>
    <row r="6825" s="71" customFormat="1"/>
    <row r="6826" s="71" customFormat="1"/>
    <row r="6827" s="71" customFormat="1"/>
    <row r="6828" s="71" customFormat="1"/>
    <row r="6829" s="71" customFormat="1"/>
    <row r="6830" s="71" customFormat="1"/>
    <row r="6831" s="71" customFormat="1"/>
    <row r="6832" s="71" customFormat="1"/>
    <row r="6833" s="71" customFormat="1"/>
    <row r="6834" s="71" customFormat="1"/>
    <row r="6835" s="71" customFormat="1"/>
    <row r="6836" s="71" customFormat="1"/>
    <row r="6837" s="71" customFormat="1"/>
    <row r="6838" s="71" customFormat="1"/>
    <row r="6839" s="71" customFormat="1"/>
    <row r="6840" s="71" customFormat="1"/>
    <row r="6841" s="71" customFormat="1"/>
    <row r="6842" s="71" customFormat="1"/>
    <row r="6843" s="71" customFormat="1"/>
    <row r="6844" s="71" customFormat="1"/>
    <row r="6845" s="71" customFormat="1"/>
    <row r="6846" s="71" customFormat="1"/>
    <row r="6847" s="71" customFormat="1"/>
    <row r="6848" s="71" customFormat="1"/>
    <row r="6849" s="71" customFormat="1"/>
    <row r="6850" s="71" customFormat="1"/>
    <row r="6851" s="71" customFormat="1"/>
    <row r="6852" s="71" customFormat="1"/>
    <row r="6853" s="71" customFormat="1"/>
    <row r="6854" s="71" customFormat="1"/>
    <row r="6855" s="71" customFormat="1"/>
    <row r="6856" s="71" customFormat="1"/>
    <row r="6857" s="71" customFormat="1"/>
    <row r="6858" s="71" customFormat="1"/>
    <row r="6859" s="71" customFormat="1"/>
    <row r="6860" s="71" customFormat="1"/>
    <row r="6861" s="71" customFormat="1"/>
    <row r="6862" s="71" customFormat="1"/>
    <row r="6863" s="71" customFormat="1"/>
    <row r="6864" s="71" customFormat="1"/>
    <row r="6865" s="71" customFormat="1"/>
    <row r="6866" s="71" customFormat="1"/>
    <row r="6867" s="71" customFormat="1"/>
    <row r="6868" s="71" customFormat="1"/>
    <row r="6869" s="71" customFormat="1"/>
    <row r="6870" s="71" customFormat="1"/>
    <row r="6871" s="71" customFormat="1"/>
    <row r="6872" s="71" customFormat="1"/>
    <row r="6873" s="71" customFormat="1"/>
    <row r="6874" s="71" customFormat="1"/>
    <row r="6875" s="71" customFormat="1"/>
    <row r="6876" s="71" customFormat="1"/>
    <row r="6877" s="71" customFormat="1"/>
    <row r="6878" s="71" customFormat="1"/>
    <row r="6879" s="71" customFormat="1"/>
    <row r="6880" s="71" customFormat="1"/>
    <row r="6881" s="71" customFormat="1"/>
    <row r="6882" s="71" customFormat="1"/>
    <row r="6883" s="71" customFormat="1"/>
    <row r="6884" s="71" customFormat="1"/>
    <row r="6885" s="71" customFormat="1"/>
    <row r="6886" s="71" customFormat="1"/>
    <row r="6887" s="71" customFormat="1"/>
    <row r="6888" s="71" customFormat="1"/>
    <row r="6889" s="71" customFormat="1"/>
    <row r="6890" s="71" customFormat="1"/>
    <row r="6891" s="71" customFormat="1"/>
    <row r="6892" s="71" customFormat="1"/>
    <row r="6893" s="71" customFormat="1"/>
    <row r="6894" s="71" customFormat="1"/>
    <row r="6895" s="71" customFormat="1"/>
    <row r="6896" s="71" customFormat="1"/>
    <row r="6897" s="71" customFormat="1"/>
    <row r="6898" s="71" customFormat="1"/>
    <row r="6899" s="71" customFormat="1"/>
    <row r="6900" s="71" customFormat="1"/>
    <row r="6901" s="71" customFormat="1"/>
    <row r="6902" s="71" customFormat="1"/>
    <row r="6903" s="71" customFormat="1"/>
    <row r="6904" s="71" customFormat="1"/>
    <row r="6905" s="71" customFormat="1"/>
    <row r="6906" s="71" customFormat="1"/>
    <row r="6907" s="71" customFormat="1"/>
    <row r="6908" s="71" customFormat="1"/>
    <row r="6909" s="71" customFormat="1"/>
    <row r="6910" s="71" customFormat="1"/>
    <row r="6911" s="71" customFormat="1"/>
    <row r="6912" s="71" customFormat="1"/>
    <row r="6913" s="71" customFormat="1"/>
    <row r="6914" s="71" customFormat="1"/>
    <row r="6915" s="71" customFormat="1"/>
    <row r="6916" s="71" customFormat="1"/>
    <row r="6917" s="71" customFormat="1"/>
    <row r="6918" s="71" customFormat="1"/>
    <row r="6919" s="71" customFormat="1"/>
    <row r="6920" s="71" customFormat="1"/>
    <row r="6921" s="71" customFormat="1"/>
    <row r="6922" s="71" customFormat="1"/>
    <row r="6923" s="71" customFormat="1"/>
    <row r="6924" s="71" customFormat="1"/>
    <row r="6925" s="71" customFormat="1"/>
    <row r="6926" s="71" customFormat="1"/>
    <row r="6927" s="71" customFormat="1"/>
    <row r="6928" s="71" customFormat="1"/>
    <row r="6929" s="71" customFormat="1"/>
    <row r="6930" s="71" customFormat="1"/>
    <row r="6931" s="71" customFormat="1"/>
    <row r="6932" s="71" customFormat="1"/>
    <row r="6933" s="71" customFormat="1"/>
    <row r="6934" s="71" customFormat="1"/>
    <row r="6935" s="71" customFormat="1"/>
    <row r="6936" s="71" customFormat="1"/>
    <row r="6937" s="71" customFormat="1"/>
    <row r="6938" s="71" customFormat="1"/>
    <row r="6939" s="71" customFormat="1"/>
    <row r="6940" s="71" customFormat="1"/>
    <row r="6941" s="71" customFormat="1"/>
    <row r="6942" s="71" customFormat="1"/>
    <row r="6943" s="71" customFormat="1"/>
    <row r="6944" s="71" customFormat="1"/>
    <row r="6945" s="71" customFormat="1"/>
    <row r="6946" s="71" customFormat="1"/>
    <row r="6947" s="71" customFormat="1"/>
    <row r="6948" s="71" customFormat="1"/>
    <row r="6949" s="71" customFormat="1"/>
    <row r="6950" s="71" customFormat="1"/>
    <row r="6951" s="71" customFormat="1"/>
    <row r="6952" s="71" customFormat="1"/>
    <row r="6953" s="71" customFormat="1"/>
    <row r="6954" s="71" customFormat="1"/>
    <row r="6955" s="71" customFormat="1"/>
    <row r="6956" s="71" customFormat="1"/>
    <row r="6957" s="71" customFormat="1"/>
    <row r="6958" s="71" customFormat="1"/>
    <row r="6959" s="71" customFormat="1"/>
    <row r="6960" s="71" customFormat="1"/>
    <row r="6961" s="71" customFormat="1"/>
    <row r="6962" s="71" customFormat="1"/>
    <row r="6963" s="71" customFormat="1"/>
    <row r="6964" s="71" customFormat="1"/>
    <row r="6965" s="71" customFormat="1"/>
    <row r="6966" s="71" customFormat="1"/>
    <row r="6967" s="71" customFormat="1"/>
    <row r="6968" s="71" customFormat="1"/>
    <row r="6969" s="71" customFormat="1"/>
    <row r="6970" s="71" customFormat="1"/>
    <row r="6971" s="71" customFormat="1"/>
    <row r="6972" s="71" customFormat="1"/>
    <row r="6973" s="71" customFormat="1"/>
    <row r="6974" s="71" customFormat="1"/>
    <row r="6975" s="71" customFormat="1"/>
    <row r="6976" s="71" customFormat="1"/>
    <row r="6977" s="71" customFormat="1"/>
    <row r="6978" s="71" customFormat="1"/>
    <row r="6979" s="71" customFormat="1"/>
    <row r="6980" s="71" customFormat="1"/>
    <row r="6981" s="71" customFormat="1"/>
    <row r="6982" s="71" customFormat="1"/>
    <row r="6983" s="71" customFormat="1"/>
    <row r="6984" s="71" customFormat="1"/>
    <row r="6985" s="71" customFormat="1"/>
    <row r="6986" s="71" customFormat="1"/>
    <row r="6987" s="71" customFormat="1"/>
    <row r="6988" s="71" customFormat="1"/>
    <row r="6989" s="71" customFormat="1"/>
    <row r="6990" s="71" customFormat="1"/>
    <row r="6991" s="71" customFormat="1"/>
    <row r="6992" s="71" customFormat="1"/>
    <row r="6993" s="71" customFormat="1"/>
    <row r="6994" s="71" customFormat="1"/>
    <row r="6995" s="71" customFormat="1"/>
    <row r="6996" s="71" customFormat="1"/>
    <row r="6997" s="71" customFormat="1"/>
    <row r="6998" s="71" customFormat="1"/>
    <row r="6999" s="71" customFormat="1"/>
    <row r="7000" s="71" customFormat="1"/>
    <row r="7001" s="71" customFormat="1"/>
    <row r="7002" s="71" customFormat="1"/>
    <row r="7003" s="71" customFormat="1"/>
    <row r="7004" s="71" customFormat="1"/>
    <row r="7005" s="71" customFormat="1"/>
    <row r="7006" s="71" customFormat="1"/>
    <row r="7007" s="71" customFormat="1"/>
    <row r="7008" s="71" customFormat="1"/>
    <row r="7009" s="71" customFormat="1"/>
    <row r="7010" s="71" customFormat="1"/>
    <row r="7011" s="71" customFormat="1"/>
    <row r="7012" s="71" customFormat="1"/>
    <row r="7013" s="71" customFormat="1"/>
    <row r="7014" s="71" customFormat="1"/>
    <row r="7015" s="71" customFormat="1"/>
    <row r="7016" s="71" customFormat="1"/>
    <row r="7017" s="71" customFormat="1"/>
    <row r="7018" s="71" customFormat="1"/>
    <row r="7019" s="71" customFormat="1"/>
    <row r="7020" s="71" customFormat="1"/>
    <row r="7021" s="71" customFormat="1"/>
    <row r="7022" s="71" customFormat="1"/>
    <row r="7023" s="71" customFormat="1"/>
    <row r="7024" s="71" customFormat="1"/>
    <row r="7025" s="71" customFormat="1"/>
    <row r="7026" s="71" customFormat="1"/>
    <row r="7027" s="71" customFormat="1"/>
    <row r="7028" s="71" customFormat="1"/>
    <row r="7029" s="71" customFormat="1"/>
    <row r="7030" s="71" customFormat="1"/>
    <row r="7031" s="71" customFormat="1"/>
    <row r="7032" s="71" customFormat="1"/>
    <row r="7033" s="71" customFormat="1"/>
    <row r="7034" s="71" customFormat="1"/>
    <row r="7035" s="71" customFormat="1"/>
    <row r="7036" s="71" customFormat="1"/>
    <row r="7037" s="71" customFormat="1"/>
    <row r="7038" s="71" customFormat="1"/>
    <row r="7039" s="71" customFormat="1"/>
    <row r="7040" s="71" customFormat="1"/>
    <row r="7041" s="71" customFormat="1"/>
    <row r="7042" s="71" customFormat="1"/>
    <row r="7043" s="71" customFormat="1"/>
    <row r="7044" s="71" customFormat="1"/>
    <row r="7045" s="71" customFormat="1"/>
    <row r="7046" s="71" customFormat="1"/>
    <row r="7047" s="71" customFormat="1"/>
    <row r="7048" s="71" customFormat="1"/>
    <row r="7049" s="71" customFormat="1"/>
    <row r="7050" s="71" customFormat="1"/>
    <row r="7051" s="71" customFormat="1"/>
    <row r="7052" s="71" customFormat="1"/>
    <row r="7053" s="71" customFormat="1"/>
    <row r="7054" s="71" customFormat="1"/>
    <row r="7055" s="71" customFormat="1"/>
    <row r="7056" s="71" customFormat="1"/>
    <row r="7057" s="71" customFormat="1"/>
    <row r="7058" s="71" customFormat="1"/>
    <row r="7059" s="71" customFormat="1"/>
    <row r="7060" s="71" customFormat="1"/>
    <row r="7061" s="71" customFormat="1"/>
    <row r="7062" s="71" customFormat="1"/>
    <row r="7063" s="71" customFormat="1"/>
    <row r="7064" s="71" customFormat="1"/>
    <row r="7065" s="71" customFormat="1"/>
    <row r="7066" s="71" customFormat="1"/>
    <row r="7067" s="71" customFormat="1"/>
    <row r="7068" s="71" customFormat="1"/>
    <row r="7069" s="71" customFormat="1"/>
    <row r="7070" s="71" customFormat="1"/>
    <row r="7071" s="71" customFormat="1"/>
    <row r="7072" s="71" customFormat="1"/>
    <row r="7073" s="71" customFormat="1"/>
    <row r="7074" s="71" customFormat="1"/>
    <row r="7075" s="71" customFormat="1"/>
    <row r="7076" s="71" customFormat="1"/>
    <row r="7077" s="71" customFormat="1"/>
    <row r="7078" s="71" customFormat="1"/>
    <row r="7079" s="71" customFormat="1"/>
    <row r="7080" s="71" customFormat="1"/>
    <row r="7081" s="71" customFormat="1"/>
    <row r="7082" s="71" customFormat="1"/>
    <row r="7083" s="71" customFormat="1"/>
    <row r="7084" s="71" customFormat="1"/>
    <row r="7085" s="71" customFormat="1"/>
    <row r="7086" s="71" customFormat="1"/>
    <row r="7087" s="71" customFormat="1"/>
    <row r="7088" s="71" customFormat="1"/>
    <row r="7089" s="71" customFormat="1"/>
    <row r="7090" s="71" customFormat="1"/>
    <row r="7091" s="71" customFormat="1"/>
    <row r="7092" s="71" customFormat="1"/>
    <row r="7093" s="71" customFormat="1"/>
    <row r="7094" s="71" customFormat="1"/>
    <row r="7095" s="71" customFormat="1"/>
    <row r="7096" s="71" customFormat="1"/>
    <row r="7097" s="71" customFormat="1"/>
    <row r="7098" s="71" customFormat="1"/>
    <row r="7099" s="71" customFormat="1"/>
    <row r="7100" s="71" customFormat="1"/>
    <row r="7101" s="71" customFormat="1"/>
    <row r="7102" s="71" customFormat="1"/>
    <row r="7103" s="71" customFormat="1"/>
    <row r="7104" s="71" customFormat="1"/>
    <row r="7105" s="71" customFormat="1"/>
    <row r="7106" s="71" customFormat="1"/>
    <row r="7107" s="71" customFormat="1"/>
    <row r="7108" s="71" customFormat="1"/>
    <row r="7109" s="71" customFormat="1"/>
    <row r="7110" s="71" customFormat="1"/>
    <row r="7111" s="71" customFormat="1"/>
    <row r="7112" s="71" customFormat="1"/>
    <row r="7113" s="71" customFormat="1"/>
    <row r="7114" s="71" customFormat="1"/>
    <row r="7115" s="71" customFormat="1"/>
    <row r="7116" s="71" customFormat="1"/>
    <row r="7117" s="71" customFormat="1"/>
    <row r="7118" s="71" customFormat="1"/>
    <row r="7119" s="71" customFormat="1"/>
    <row r="7120" s="71" customFormat="1"/>
    <row r="7121" s="71" customFormat="1"/>
    <row r="7122" s="71" customFormat="1"/>
    <row r="7123" s="71" customFormat="1"/>
    <row r="7124" s="71" customFormat="1"/>
    <row r="7125" s="71" customFormat="1"/>
    <row r="7126" s="71" customFormat="1"/>
    <row r="7127" s="71" customFormat="1"/>
    <row r="7128" s="71" customFormat="1"/>
    <row r="7129" s="71" customFormat="1"/>
    <row r="7130" s="71" customFormat="1"/>
    <row r="7131" s="71" customFormat="1"/>
    <row r="7132" s="71" customFormat="1"/>
    <row r="7133" s="71" customFormat="1"/>
    <row r="7134" s="71" customFormat="1"/>
    <row r="7135" s="71" customFormat="1"/>
    <row r="7136" s="71" customFormat="1"/>
    <row r="7137" s="71" customFormat="1"/>
    <row r="7138" s="71" customFormat="1"/>
    <row r="7139" s="71" customFormat="1"/>
    <row r="7140" s="71" customFormat="1"/>
    <row r="7141" s="71" customFormat="1"/>
    <row r="7142" s="71" customFormat="1"/>
    <row r="7143" s="71" customFormat="1"/>
    <row r="7144" s="71" customFormat="1"/>
    <row r="7145" s="71" customFormat="1"/>
    <row r="7146" s="71" customFormat="1"/>
    <row r="7147" s="71" customFormat="1"/>
    <row r="7148" s="71" customFormat="1"/>
    <row r="7149" s="71" customFormat="1"/>
    <row r="7150" s="71" customFormat="1"/>
    <row r="7151" s="71" customFormat="1"/>
    <row r="7152" s="71" customFormat="1"/>
    <row r="7153" s="71" customFormat="1"/>
    <row r="7154" s="71" customFormat="1"/>
    <row r="7155" s="71" customFormat="1"/>
    <row r="7156" s="71" customFormat="1"/>
    <row r="7157" s="71" customFormat="1"/>
    <row r="7158" s="71" customFormat="1"/>
    <row r="7159" s="71" customFormat="1"/>
    <row r="7160" s="71" customFormat="1"/>
    <row r="7161" s="71" customFormat="1"/>
    <row r="7162" s="71" customFormat="1"/>
    <row r="7163" s="71" customFormat="1"/>
    <row r="7164" s="71" customFormat="1"/>
    <row r="7165" s="71" customFormat="1"/>
    <row r="7166" s="71" customFormat="1"/>
    <row r="7167" s="71" customFormat="1"/>
    <row r="7168" s="71" customFormat="1"/>
    <row r="7169" s="71" customFormat="1"/>
    <row r="7170" s="71" customFormat="1"/>
    <row r="7171" s="71" customFormat="1"/>
    <row r="7172" s="71" customFormat="1"/>
    <row r="7173" s="71" customFormat="1"/>
    <row r="7174" s="71" customFormat="1"/>
    <row r="7175" s="71" customFormat="1"/>
    <row r="7176" s="71" customFormat="1"/>
    <row r="7177" s="71" customFormat="1"/>
    <row r="7178" s="71" customFormat="1"/>
    <row r="7179" s="71" customFormat="1"/>
    <row r="7180" s="71" customFormat="1"/>
    <row r="7181" s="71" customFormat="1"/>
    <row r="7182" s="71" customFormat="1"/>
    <row r="7183" s="71" customFormat="1"/>
    <row r="7184" s="71" customFormat="1"/>
    <row r="7185" s="71" customFormat="1"/>
    <row r="7186" s="71" customFormat="1"/>
    <row r="7187" s="71" customFormat="1"/>
    <row r="7188" s="71" customFormat="1"/>
    <row r="7189" s="71" customFormat="1"/>
    <row r="7190" s="71" customFormat="1"/>
    <row r="7191" s="71" customFormat="1"/>
    <row r="7192" s="71" customFormat="1"/>
    <row r="7193" s="71" customFormat="1"/>
    <row r="7194" s="71" customFormat="1"/>
    <row r="7195" s="71" customFormat="1"/>
    <row r="7196" s="71" customFormat="1"/>
    <row r="7197" s="71" customFormat="1"/>
    <row r="7198" s="71" customFormat="1"/>
    <row r="7199" s="71" customFormat="1"/>
    <row r="7200" s="71" customFormat="1"/>
    <row r="7201" s="71" customFormat="1"/>
    <row r="7202" s="71" customFormat="1"/>
    <row r="7203" s="71" customFormat="1"/>
    <row r="7204" s="71" customFormat="1"/>
    <row r="7205" s="71" customFormat="1"/>
    <row r="7206" s="71" customFormat="1"/>
    <row r="7207" s="71" customFormat="1"/>
    <row r="7208" s="71" customFormat="1"/>
    <row r="7209" s="71" customFormat="1"/>
    <row r="7210" s="71" customFormat="1"/>
    <row r="7211" s="71" customFormat="1"/>
    <row r="7212" s="71" customFormat="1"/>
    <row r="7213" s="71" customFormat="1"/>
    <row r="7214" s="71" customFormat="1"/>
    <row r="7215" s="71" customFormat="1"/>
    <row r="7216" s="71" customFormat="1"/>
    <row r="7217" s="71" customFormat="1"/>
    <row r="7218" s="71" customFormat="1"/>
    <row r="7219" s="71" customFormat="1"/>
    <row r="7220" s="71" customFormat="1"/>
    <row r="7221" s="71" customFormat="1"/>
    <row r="7222" s="71" customFormat="1"/>
    <row r="7223" s="71" customFormat="1"/>
    <row r="7224" s="71" customFormat="1"/>
    <row r="7225" s="71" customFormat="1"/>
    <row r="7226" s="71" customFormat="1"/>
    <row r="7227" s="71" customFormat="1"/>
    <row r="7228" s="71" customFormat="1"/>
    <row r="7229" s="71" customFormat="1"/>
    <row r="7230" s="71" customFormat="1"/>
    <row r="7231" s="71" customFormat="1"/>
    <row r="7232" s="71" customFormat="1"/>
    <row r="7233" s="71" customFormat="1"/>
    <row r="7234" s="71" customFormat="1"/>
    <row r="7235" s="71" customFormat="1"/>
    <row r="7236" s="71" customFormat="1"/>
    <row r="7237" s="71" customFormat="1"/>
    <row r="7238" s="71" customFormat="1"/>
    <row r="7239" s="71" customFormat="1"/>
    <row r="7240" s="71" customFormat="1"/>
    <row r="7241" s="71" customFormat="1"/>
    <row r="7242" s="71" customFormat="1"/>
    <row r="7243" s="71" customFormat="1"/>
    <row r="7244" s="71" customFormat="1"/>
    <row r="7245" s="71" customFormat="1"/>
    <row r="7246" s="71" customFormat="1"/>
    <row r="7247" s="71" customFormat="1"/>
    <row r="7248" s="71" customFormat="1"/>
    <row r="7249" s="71" customFormat="1"/>
    <row r="7250" s="71" customFormat="1"/>
    <row r="7251" s="71" customFormat="1"/>
    <row r="7252" s="71" customFormat="1"/>
    <row r="7253" s="71" customFormat="1"/>
    <row r="7254" s="71" customFormat="1"/>
    <row r="7255" s="71" customFormat="1"/>
    <row r="7256" s="71" customFormat="1"/>
    <row r="7257" s="71" customFormat="1"/>
    <row r="7258" s="71" customFormat="1"/>
    <row r="7259" s="71" customFormat="1"/>
    <row r="7260" s="71" customFormat="1"/>
    <row r="7261" s="71" customFormat="1"/>
    <row r="7262" s="71" customFormat="1"/>
    <row r="7263" s="71" customFormat="1"/>
    <row r="7264" s="71" customFormat="1"/>
    <row r="7265" s="71" customFormat="1"/>
    <row r="7266" s="71" customFormat="1"/>
    <row r="7267" s="71" customFormat="1"/>
    <row r="7268" s="71" customFormat="1"/>
    <row r="7269" s="71" customFormat="1"/>
    <row r="7270" s="71" customFormat="1"/>
    <row r="7271" s="71" customFormat="1"/>
    <row r="7272" s="71" customFormat="1"/>
    <row r="7273" s="71" customFormat="1"/>
    <row r="7274" s="71" customFormat="1"/>
    <row r="7275" s="71" customFormat="1"/>
    <row r="7276" s="71" customFormat="1"/>
    <row r="7277" s="71" customFormat="1"/>
    <row r="7278" s="71" customFormat="1"/>
    <row r="7279" s="71" customFormat="1"/>
    <row r="7280" s="71" customFormat="1"/>
    <row r="7281" s="71" customFormat="1"/>
    <row r="7282" s="71" customFormat="1"/>
    <row r="7283" s="71" customFormat="1"/>
    <row r="7284" s="71" customFormat="1"/>
    <row r="7285" s="71" customFormat="1"/>
    <row r="7286" s="71" customFormat="1"/>
    <row r="7287" s="71" customFormat="1"/>
    <row r="7288" s="71" customFormat="1"/>
    <row r="7289" s="71" customFormat="1"/>
    <row r="7290" s="71" customFormat="1"/>
    <row r="7291" s="71" customFormat="1"/>
    <row r="7292" s="71" customFormat="1"/>
    <row r="7293" s="71" customFormat="1"/>
    <row r="7294" s="71" customFormat="1"/>
    <row r="7295" s="71" customFormat="1"/>
    <row r="7296" s="71" customFormat="1"/>
    <row r="7297" s="71" customFormat="1"/>
    <row r="7298" s="71" customFormat="1"/>
    <row r="7299" s="71" customFormat="1"/>
    <row r="7300" s="71" customFormat="1"/>
    <row r="7301" s="71" customFormat="1"/>
    <row r="7302" s="71" customFormat="1"/>
    <row r="7303" s="71" customFormat="1"/>
    <row r="7304" s="71" customFormat="1"/>
    <row r="7305" s="71" customFormat="1"/>
    <row r="7306" s="71" customFormat="1"/>
    <row r="7307" s="71" customFormat="1"/>
    <row r="7308" s="71" customFormat="1"/>
    <row r="7309" s="71" customFormat="1"/>
    <row r="7310" s="71" customFormat="1"/>
    <row r="7311" s="71" customFormat="1"/>
    <row r="7312" s="71" customFormat="1"/>
    <row r="7313" s="71" customFormat="1"/>
    <row r="7314" s="71" customFormat="1"/>
    <row r="7315" s="71" customFormat="1"/>
    <row r="7316" s="71" customFormat="1"/>
    <row r="7317" s="71" customFormat="1"/>
    <row r="7318" s="71" customFormat="1"/>
    <row r="7319" s="71" customFormat="1"/>
    <row r="7320" s="71" customFormat="1"/>
    <row r="7321" s="71" customFormat="1"/>
    <row r="7322" s="71" customFormat="1"/>
    <row r="7323" s="71" customFormat="1"/>
    <row r="7324" s="71" customFormat="1"/>
    <row r="7325" s="71" customFormat="1"/>
    <row r="7326" s="71" customFormat="1"/>
    <row r="7327" s="71" customFormat="1"/>
    <row r="7328" s="71" customFormat="1"/>
    <row r="7329" s="71" customFormat="1"/>
    <row r="7330" s="71" customFormat="1"/>
    <row r="7331" s="71" customFormat="1"/>
    <row r="7332" s="71" customFormat="1"/>
    <row r="7333" s="71" customFormat="1"/>
    <row r="7334" s="71" customFormat="1"/>
    <row r="7335" s="71" customFormat="1"/>
    <row r="7336" s="71" customFormat="1"/>
    <row r="7337" s="71" customFormat="1"/>
    <row r="7338" s="71" customFormat="1"/>
    <row r="7339" s="71" customFormat="1"/>
    <row r="7340" s="71" customFormat="1"/>
    <row r="7341" s="71" customFormat="1"/>
    <row r="7342" s="71" customFormat="1"/>
    <row r="7343" s="71" customFormat="1"/>
    <row r="7344" s="71" customFormat="1"/>
    <row r="7345" s="71" customFormat="1"/>
    <row r="7346" s="71" customFormat="1"/>
    <row r="7347" s="71" customFormat="1"/>
    <row r="7348" s="71" customFormat="1"/>
    <row r="7349" s="71" customFormat="1"/>
    <row r="7350" s="71" customFormat="1"/>
    <row r="7351" s="71" customFormat="1"/>
    <row r="7352" s="71" customFormat="1"/>
    <row r="7353" s="71" customFormat="1"/>
    <row r="7354" s="71" customFormat="1"/>
    <row r="7355" s="71" customFormat="1"/>
    <row r="7356" s="71" customFormat="1"/>
    <row r="7357" s="71" customFormat="1"/>
    <row r="7358" s="71" customFormat="1"/>
    <row r="7359" s="71" customFormat="1"/>
    <row r="7360" s="71" customFormat="1"/>
    <row r="7361" s="71" customFormat="1"/>
    <row r="7362" s="71" customFormat="1"/>
    <row r="7363" s="71" customFormat="1"/>
    <row r="7364" s="71" customFormat="1"/>
    <row r="7365" s="71" customFormat="1"/>
    <row r="7366" s="71" customFormat="1"/>
    <row r="7367" s="71" customFormat="1"/>
    <row r="7368" s="71" customFormat="1"/>
    <row r="7369" s="71" customFormat="1"/>
    <row r="7370" s="71" customFormat="1"/>
    <row r="7371" s="71" customFormat="1"/>
    <row r="7372" s="71" customFormat="1"/>
    <row r="7373" s="71" customFormat="1"/>
    <row r="7374" s="71" customFormat="1"/>
    <row r="7375" s="71" customFormat="1"/>
    <row r="7376" s="71" customFormat="1"/>
    <row r="7377" s="71" customFormat="1"/>
    <row r="7378" s="71" customFormat="1"/>
    <row r="7379" s="71" customFormat="1"/>
    <row r="7380" s="71" customFormat="1"/>
    <row r="7381" s="71" customFormat="1"/>
    <row r="7382" s="71" customFormat="1"/>
    <row r="7383" s="71" customFormat="1"/>
    <row r="7384" s="71" customFormat="1"/>
    <row r="7385" s="71" customFormat="1"/>
    <row r="7386" s="71" customFormat="1"/>
    <row r="7387" s="71" customFormat="1"/>
    <row r="7388" s="71" customFormat="1"/>
    <row r="7389" s="71" customFormat="1"/>
    <row r="7390" s="71" customFormat="1"/>
    <row r="7391" s="71" customFormat="1"/>
    <row r="7392" s="71" customFormat="1"/>
    <row r="7393" s="71" customFormat="1"/>
    <row r="7394" s="71" customFormat="1"/>
    <row r="7395" s="71" customFormat="1"/>
    <row r="7396" s="71" customFormat="1"/>
    <row r="7397" s="71" customFormat="1"/>
    <row r="7398" s="71" customFormat="1"/>
    <row r="7399" s="71" customFormat="1"/>
    <row r="7400" s="71" customFormat="1"/>
    <row r="7401" s="71" customFormat="1"/>
    <row r="7402" s="71" customFormat="1"/>
    <row r="7403" s="71" customFormat="1"/>
    <row r="7404" s="71" customFormat="1"/>
    <row r="7405" s="71" customFormat="1"/>
    <row r="7406" s="71" customFormat="1"/>
    <row r="7407" s="71" customFormat="1"/>
    <row r="7408" s="71" customFormat="1"/>
    <row r="7409" s="71" customFormat="1"/>
    <row r="7410" s="71" customFormat="1"/>
    <row r="7411" s="71" customFormat="1"/>
    <row r="7412" s="71" customFormat="1"/>
    <row r="7413" s="71" customFormat="1"/>
    <row r="7414" s="71" customFormat="1"/>
    <row r="7415" s="71" customFormat="1"/>
    <row r="7416" s="71" customFormat="1"/>
    <row r="7417" s="71" customFormat="1"/>
    <row r="7418" s="71" customFormat="1"/>
    <row r="7419" s="71" customFormat="1"/>
    <row r="7420" s="71" customFormat="1"/>
    <row r="7421" s="71" customFormat="1"/>
    <row r="7422" s="71" customFormat="1"/>
    <row r="7423" s="71" customFormat="1"/>
    <row r="7424" s="71" customFormat="1"/>
    <row r="7425" s="71" customFormat="1"/>
    <row r="7426" s="71" customFormat="1"/>
    <row r="7427" s="71" customFormat="1"/>
    <row r="7428" s="71" customFormat="1"/>
    <row r="7429" s="71" customFormat="1"/>
    <row r="7430" s="71" customFormat="1"/>
    <row r="7431" s="71" customFormat="1"/>
    <row r="7432" s="71" customFormat="1"/>
    <row r="7433" s="71" customFormat="1"/>
    <row r="7434" s="71" customFormat="1"/>
    <row r="7435" s="71" customFormat="1"/>
    <row r="7436" s="71" customFormat="1"/>
    <row r="7437" s="71" customFormat="1"/>
    <row r="7438" s="71" customFormat="1"/>
    <row r="7439" s="71" customFormat="1"/>
    <row r="7440" s="71" customFormat="1"/>
    <row r="7441" s="71" customFormat="1"/>
    <row r="7442" s="71" customFormat="1"/>
    <row r="7443" s="71" customFormat="1"/>
    <row r="7444" s="71" customFormat="1"/>
    <row r="7445" s="71" customFormat="1"/>
    <row r="7446" s="71" customFormat="1"/>
    <row r="7447" s="71" customFormat="1"/>
    <row r="7448" s="71" customFormat="1"/>
    <row r="7449" s="71" customFormat="1"/>
    <row r="7450" s="71" customFormat="1"/>
    <row r="7451" s="71" customFormat="1"/>
    <row r="7452" s="71" customFormat="1"/>
    <row r="7453" s="71" customFormat="1"/>
    <row r="7454" s="71" customFormat="1"/>
    <row r="7455" s="71" customFormat="1"/>
    <row r="7456" s="71" customFormat="1"/>
    <row r="7457" s="71" customFormat="1"/>
    <row r="7458" s="71" customFormat="1"/>
    <row r="7459" s="71" customFormat="1"/>
    <row r="7460" s="71" customFormat="1"/>
    <row r="7461" s="71" customFormat="1"/>
    <row r="7462" s="71" customFormat="1"/>
    <row r="7463" s="71" customFormat="1"/>
    <row r="7464" s="71" customFormat="1"/>
    <row r="7465" s="71" customFormat="1"/>
    <row r="7466" s="71" customFormat="1"/>
  </sheetData>
  <sheetProtection algorithmName="SHA-512" hashValue="FBhuCTnVUFYehDL75tbLTkuS3pqnDxgmsTXivXf9WZHGXl1p00/sXspswNjhOXlM+n0NohJs6e/HXi+2w87nIg==" saltValue="TKwKghPyq5yzQn3AqHqsyw==" spinCount="100000" sheet="1" objects="1" scenarios="1"/>
  <printOptions horizontalCentered="1"/>
  <pageMargins left="0.5" right="0.5" top="0.75" bottom="0.75" header="0.25" footer="0.25"/>
  <pageSetup scale="40" fitToHeight="2" orientation="landscape" r:id="rId1"/>
  <headerFooter scaleWithDoc="0">
    <oddHeader>&amp;R&amp;8State of New Mexico</oddHeader>
    <oddFooter>&amp;L&amp;8Version 4.0&amp;R&amp;8Page &amp;P of &amp;N</oddFooter>
  </headerFooter>
  <rowBreaks count="1" manualBreakCount="1">
    <brk id="65" max="2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B35"/>
  <sheetViews>
    <sheetView showGridLines="0" zoomScale="75" zoomScaleNormal="75" workbookViewId="0"/>
  </sheetViews>
  <sheetFormatPr defaultColWidth="9.140625" defaultRowHeight="12.6"/>
  <cols>
    <col min="1" max="1" width="79" style="71" customWidth="1"/>
    <col min="2" max="2" width="128.42578125" style="71" customWidth="1"/>
    <col min="3" max="16384" width="9.140625" style="71"/>
  </cols>
  <sheetData>
    <row r="1" spans="1:2" s="78" customFormat="1">
      <c r="A1" s="48"/>
    </row>
    <row r="2" spans="1:2" s="78" customFormat="1" ht="18">
      <c r="A2" s="45" t="s">
        <v>94</v>
      </c>
    </row>
    <row r="3" spans="1:2" s="78" customFormat="1" ht="18">
      <c r="A3" s="46" t="s">
        <v>38</v>
      </c>
    </row>
    <row r="4" spans="1:2" s="78" customFormat="1" ht="18">
      <c r="A4" s="45"/>
    </row>
    <row r="5" spans="1:2" s="78" customFormat="1" ht="18">
      <c r="A5" s="79" t="str">
        <f>"MCO Name:  "&amp;'Information Input'!$F$17</f>
        <v xml:space="preserve">MCO Name:  </v>
      </c>
    </row>
    <row r="6" spans="1:2" s="78" customFormat="1" ht="18">
      <c r="A6" s="79" t="str">
        <f>"Report Submission Type:  "&amp;'Information Input'!$J$25</f>
        <v>Report Submission Type:  Quarterly</v>
      </c>
    </row>
    <row r="7" spans="1:2" s="78" customFormat="1" ht="18">
      <c r="A7" s="79" t="str">
        <f>"Calendar Year Reporting Cycle:  "&amp;'Information Input'!$J$21</f>
        <v>Calendar Year Reporting Cycle:  2019</v>
      </c>
    </row>
    <row r="8" spans="1:2" s="78" customFormat="1" ht="18">
      <c r="A8" s="46" t="str">
        <f>"Report Period Ending:  "&amp;TEXT('Information Input'!$J$33,"mm/dd/yyyy")</f>
        <v>Report Period Ending:  03/31/2019</v>
      </c>
    </row>
    <row r="9" spans="1:2" s="78" customFormat="1" ht="15" customHeight="1">
      <c r="A9" s="48"/>
    </row>
    <row r="10" spans="1:2" s="78" customFormat="1" ht="15" customHeight="1"/>
    <row r="11" spans="1:2" s="78" customFormat="1" ht="15" customHeight="1">
      <c r="A11" s="80" t="s">
        <v>95</v>
      </c>
      <c r="B11" s="80" t="s">
        <v>96</v>
      </c>
    </row>
    <row r="12" spans="1:2" ht="15" customHeight="1">
      <c r="A12" s="81" t="s">
        <v>97</v>
      </c>
      <c r="B12" s="93"/>
    </row>
    <row r="13" spans="1:2" ht="15" customHeight="1">
      <c r="A13" s="82" t="s">
        <v>98</v>
      </c>
      <c r="B13" s="94"/>
    </row>
    <row r="14" spans="1:2" ht="15" customHeight="1">
      <c r="A14" s="82" t="s">
        <v>99</v>
      </c>
      <c r="B14" s="94"/>
    </row>
    <row r="15" spans="1:2" ht="15" customHeight="1">
      <c r="A15" s="82" t="s">
        <v>100</v>
      </c>
      <c r="B15" s="94"/>
    </row>
    <row r="16" spans="1:2" ht="15" customHeight="1">
      <c r="A16" s="82"/>
      <c r="B16" s="94"/>
    </row>
    <row r="17" spans="1:2" ht="15" customHeight="1">
      <c r="A17" s="83"/>
      <c r="B17" s="95"/>
    </row>
    <row r="18" spans="1:2" ht="15" customHeight="1">
      <c r="A18" s="74" t="s">
        <v>101</v>
      </c>
      <c r="B18" s="96"/>
    </row>
    <row r="19" spans="1:2" ht="15" customHeight="1">
      <c r="A19" s="74"/>
      <c r="B19" s="96"/>
    </row>
    <row r="20" spans="1:2" ht="15" customHeight="1">
      <c r="A20" s="72"/>
      <c r="B20" s="96"/>
    </row>
    <row r="21" spans="1:2" ht="15" customHeight="1">
      <c r="A21" s="72"/>
      <c r="B21" s="96"/>
    </row>
    <row r="22" spans="1:2" ht="15" customHeight="1">
      <c r="A22" s="72"/>
      <c r="B22" s="96"/>
    </row>
    <row r="23" spans="1:2" ht="15" customHeight="1">
      <c r="A23" s="73"/>
      <c r="B23" s="97"/>
    </row>
    <row r="24" spans="1:2" ht="15" customHeight="1">
      <c r="A24" s="74" t="s">
        <v>101</v>
      </c>
      <c r="B24" s="96"/>
    </row>
    <row r="25" spans="1:2" ht="15" customHeight="1">
      <c r="A25" s="74"/>
      <c r="B25" s="96"/>
    </row>
    <row r="26" spans="1:2" ht="15" customHeight="1">
      <c r="A26" s="72"/>
      <c r="B26" s="96"/>
    </row>
    <row r="27" spans="1:2" ht="15" customHeight="1">
      <c r="A27" s="72"/>
      <c r="B27" s="96"/>
    </row>
    <row r="28" spans="1:2" ht="15" customHeight="1">
      <c r="A28" s="72"/>
      <c r="B28" s="96"/>
    </row>
    <row r="29" spans="1:2" ht="15" customHeight="1">
      <c r="A29" s="73"/>
      <c r="B29" s="97"/>
    </row>
    <row r="30" spans="1:2" ht="15" customHeight="1">
      <c r="A30" s="75" t="s">
        <v>101</v>
      </c>
      <c r="B30" s="96"/>
    </row>
    <row r="31" spans="1:2" ht="15" customHeight="1">
      <c r="A31" s="75"/>
      <c r="B31" s="96"/>
    </row>
    <row r="32" spans="1:2" ht="15" customHeight="1">
      <c r="A32" s="76"/>
      <c r="B32" s="96"/>
    </row>
    <row r="33" spans="1:2" ht="15" customHeight="1">
      <c r="A33" s="76"/>
      <c r="B33" s="96"/>
    </row>
    <row r="34" spans="1:2" ht="15" customHeight="1">
      <c r="A34" s="76"/>
      <c r="B34" s="96"/>
    </row>
    <row r="35" spans="1:2" ht="15" customHeight="1">
      <c r="A35" s="77"/>
      <c r="B35" s="97"/>
    </row>
  </sheetData>
  <sheetProtection algorithmName="SHA-512" hashValue="BI3QYckvt0rPVVYvTYn2m3IhiyC4Qx1BB1laQqlSpbDHVJdeqbWaNfCThErxtuBXVuZO5rtMT34RFC4K1mzA9A==" saltValue="0wQZiF5v6bCHO1PRMWBUtQ==" spinCount="100000" sheet="1" formatCells="0" formatColumns="0" formatRows="0" insertColumns="0" insertRows="0"/>
  <pageMargins left="0.75" right="0.75" top="1" bottom="0.75" header="0.25" footer="0.25"/>
  <pageSetup scale="61" orientation="landscape" r:id="rId1"/>
  <headerFooter scaleWithDoc="0">
    <oddHeader>&amp;R&amp;8State of New Mexico</oddHeader>
    <oddFooter>&amp;L&amp;8Version 4.0&amp;R&amp;8Page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10"/>
  <sheetViews>
    <sheetView showGridLines="0" zoomScale="75" zoomScaleNormal="75" workbookViewId="0"/>
  </sheetViews>
  <sheetFormatPr defaultColWidth="9.140625" defaultRowHeight="12.6"/>
  <cols>
    <col min="1" max="16384" width="9.140625" style="71"/>
  </cols>
  <sheetData>
    <row r="1" spans="1:7">
      <c r="A1" s="78"/>
      <c r="B1" s="78"/>
      <c r="C1" s="78"/>
      <c r="D1" s="78"/>
      <c r="E1" s="78"/>
      <c r="F1" s="78"/>
      <c r="G1" s="78"/>
    </row>
    <row r="2" spans="1:7" ht="18">
      <c r="A2" s="45" t="s">
        <v>102</v>
      </c>
      <c r="B2" s="78"/>
      <c r="C2" s="78"/>
      <c r="D2" s="78"/>
      <c r="E2" s="78"/>
      <c r="F2" s="78"/>
      <c r="G2" s="78"/>
    </row>
    <row r="3" spans="1:7" ht="18">
      <c r="A3" s="46" t="s">
        <v>38</v>
      </c>
      <c r="B3" s="78"/>
      <c r="C3" s="78"/>
      <c r="D3" s="78"/>
      <c r="E3" s="78"/>
      <c r="F3" s="78"/>
      <c r="G3" s="78"/>
    </row>
    <row r="4" spans="1:7" ht="18">
      <c r="A4" s="45" t="s">
        <v>103</v>
      </c>
      <c r="B4" s="78"/>
      <c r="C4" s="78"/>
      <c r="D4" s="78"/>
      <c r="E4" s="78"/>
      <c r="F4" s="78"/>
      <c r="G4" s="78"/>
    </row>
    <row r="5" spans="1:7" ht="18">
      <c r="A5" s="45"/>
      <c r="B5" s="78"/>
      <c r="C5" s="78"/>
      <c r="D5" s="78"/>
      <c r="E5" s="78"/>
      <c r="F5" s="78"/>
      <c r="G5" s="78"/>
    </row>
    <row r="6" spans="1:7" ht="18">
      <c r="A6" s="79" t="str">
        <f>"MCO Name:  "&amp;'Information Input'!$F$17</f>
        <v xml:space="preserve">MCO Name:  </v>
      </c>
      <c r="B6" s="78"/>
      <c r="C6" s="78"/>
      <c r="D6" s="78"/>
      <c r="E6" s="78"/>
      <c r="F6" s="78"/>
      <c r="G6" s="78"/>
    </row>
    <row r="7" spans="1:7" ht="18">
      <c r="A7" s="79" t="str">
        <f>"Report Submission Type:  "&amp;'Information Input'!$J$25</f>
        <v>Report Submission Type:  Quarterly</v>
      </c>
      <c r="B7" s="78"/>
      <c r="C7" s="78"/>
      <c r="D7" s="78"/>
      <c r="E7" s="78"/>
      <c r="F7" s="78"/>
      <c r="G7" s="78"/>
    </row>
    <row r="8" spans="1:7" ht="18">
      <c r="A8" s="79" t="str">
        <f>"Calendar Year Reporting Cycle:  "&amp;'Information Input'!$J$21</f>
        <v>Calendar Year Reporting Cycle:  2019</v>
      </c>
      <c r="B8" s="78"/>
      <c r="C8" s="78"/>
      <c r="D8" s="78"/>
      <c r="E8" s="78"/>
      <c r="F8" s="78"/>
      <c r="G8" s="78"/>
    </row>
    <row r="9" spans="1:7" ht="18">
      <c r="A9" s="46" t="str">
        <f>"Report Period Ending:  "&amp;TEXT('Information Input'!$J$33,"mm/dd/yyyy")</f>
        <v>Report Period Ending:  03/31/2019</v>
      </c>
      <c r="B9" s="78"/>
      <c r="C9" s="78"/>
      <c r="D9" s="78"/>
      <c r="E9" s="78"/>
      <c r="F9" s="78"/>
      <c r="G9" s="78"/>
    </row>
    <row r="10" spans="1:7">
      <c r="A10" s="78"/>
      <c r="B10" s="78"/>
      <c r="C10" s="78"/>
      <c r="D10" s="78"/>
      <c r="E10" s="78"/>
      <c r="F10" s="78"/>
      <c r="G10" s="78"/>
    </row>
  </sheetData>
  <sheetProtection algorithmName="SHA-512" hashValue="HS94BlJyVFzAeNcDRSQqDx3NVg5+NvHYN2DBVD1v3JvEtdREWjQPAwvpOCc0c5HEp44RwGjDsGNiqRG7H+4T7Q==" saltValue="HhVCJAXpaO0wAJAtVdngKw==" spinCount="100000" sheet="1" formatCells="0" formatColumns="0" formatRows="0" insertColumns="0" insertRows="0"/>
  <pageMargins left="0.75" right="0.75" top="1" bottom="0.75" header="0.25" footer="0.25"/>
  <pageSetup scale="78" orientation="landscape" r:id="rId1"/>
  <headerFooter scaleWithDoc="0">
    <oddHeader>&amp;R&amp;8State of New Mexico</oddHeader>
    <oddFooter>&amp;L&amp;8Version 4.0&amp;R&amp;8Page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537666-98de-4485-8b47-b51cbc79dc86">
      <Terms xmlns="http://schemas.microsoft.com/office/infopath/2007/PartnerControls"/>
    </lcf76f155ced4ddcb4097134ff3c332f>
    <TaxCatchAll xmlns="00d6d613-bd9d-47fd-bf82-0261ee610bb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DAE5FEF4C32AA4FAC29E785BDDCA1AB" ma:contentTypeVersion="12" ma:contentTypeDescription="Create a new document." ma:contentTypeScope="" ma:versionID="f76b2d41e1bde5ceb15f54f0595cc992">
  <xsd:schema xmlns:xsd="http://www.w3.org/2001/XMLSchema" xmlns:xs="http://www.w3.org/2001/XMLSchema" xmlns:p="http://schemas.microsoft.com/office/2006/metadata/properties" xmlns:ns2="1c537666-98de-4485-8b47-b51cbc79dc86" xmlns:ns3="a0feb453-af98-409e-be09-8a21d00ffeb9" xmlns:ns4="00d6d613-bd9d-47fd-bf82-0261ee610bb9" targetNamespace="http://schemas.microsoft.com/office/2006/metadata/properties" ma:root="true" ma:fieldsID="5ddf61d80cf5abee56570ff78f866a2c" ns2:_="" ns3:_="" ns4:_="">
    <xsd:import namespace="1c537666-98de-4485-8b47-b51cbc79dc86"/>
    <xsd:import namespace="a0feb453-af98-409e-be09-8a21d00ffeb9"/>
    <xsd:import namespace="00d6d613-bd9d-47fd-bf82-0261ee610bb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537666-98de-4485-8b47-b51cbc79dc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82f08d83-6ad9-4a19-ac92-930f74cde0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feb453-af98-409e-be09-8a21d00ffeb9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0d6d613-bd9d-47fd-bf82-0261ee610bb9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f4c100e-e01d-4286-aa91-745afbd696c7}" ma:internalName="TaxCatchAll" ma:showField="CatchAllData" ma:web="a0feb453-af98-409e-be09-8a21d00ffeb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7CD3093-3D70-4B2A-887E-4E5F28B2C2F5}"/>
</file>

<file path=customXml/itemProps2.xml><?xml version="1.0" encoding="utf-8"?>
<ds:datastoreItem xmlns:ds="http://schemas.openxmlformats.org/officeDocument/2006/customXml" ds:itemID="{EF19AA3A-A8DA-4BB1-9E04-F693BEBCA1C0}"/>
</file>

<file path=customXml/itemProps3.xml><?xml version="1.0" encoding="utf-8"?>
<ds:datastoreItem xmlns:ds="http://schemas.openxmlformats.org/officeDocument/2006/customXml" ds:itemID="{1A0A45D0-715D-460C-B18C-DB3CE310F21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Slater-Huff, Kathy</cp:lastModifiedBy>
  <cp:revision/>
  <dcterms:created xsi:type="dcterms:W3CDTF">2016-09-07T15:43:32Z</dcterms:created>
  <dcterms:modified xsi:type="dcterms:W3CDTF">2022-09-21T13:43:12Z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PR_DocID">
    <vt:lpwstr>ba47b3294c9c49418b819033d81a1444</vt:lpwstr>
  </property>
  <property fmtid="{D5CDD505-2E9C-101B-9397-08002B2CF9AE}" pid="3" name="MSIP_Label_38f1469a-2c2a-4aee-b92b-090d4c5468ff_Enabled">
    <vt:lpwstr>true</vt:lpwstr>
  </property>
  <property fmtid="{D5CDD505-2E9C-101B-9397-08002B2CF9AE}" pid="4" name="MSIP_Label_38f1469a-2c2a-4aee-b92b-090d4c5468ff_SetDate">
    <vt:lpwstr>2022-03-17T15:03:56Z</vt:lpwstr>
  </property>
  <property fmtid="{D5CDD505-2E9C-101B-9397-08002B2CF9AE}" pid="5" name="MSIP_Label_38f1469a-2c2a-4aee-b92b-090d4c5468ff_Method">
    <vt:lpwstr>Standard</vt:lpwstr>
  </property>
  <property fmtid="{D5CDD505-2E9C-101B-9397-08002B2CF9AE}" pid="6" name="MSIP_Label_38f1469a-2c2a-4aee-b92b-090d4c5468ff_Name">
    <vt:lpwstr>Confidential - Unmarked</vt:lpwstr>
  </property>
  <property fmtid="{D5CDD505-2E9C-101B-9397-08002B2CF9AE}" pid="7" name="MSIP_Label_38f1469a-2c2a-4aee-b92b-090d4c5468ff_SiteId">
    <vt:lpwstr>2a6e6092-73e4-4752-b1a5-477a17f5056d</vt:lpwstr>
  </property>
  <property fmtid="{D5CDD505-2E9C-101B-9397-08002B2CF9AE}" pid="8" name="MSIP_Label_38f1469a-2c2a-4aee-b92b-090d4c5468ff_ActionId">
    <vt:lpwstr>1ce36818-293d-43db-876d-1135e2b418b7</vt:lpwstr>
  </property>
  <property fmtid="{D5CDD505-2E9C-101B-9397-08002B2CF9AE}" pid="9" name="MSIP_Label_38f1469a-2c2a-4aee-b92b-090d4c5468ff_ContentBits">
    <vt:lpwstr>0</vt:lpwstr>
  </property>
  <property fmtid="{D5CDD505-2E9C-101B-9397-08002B2CF9AE}" pid="10" name="ContentTypeId">
    <vt:lpwstr>0x0101000DAE5FEF4C32AA4FAC29E785BDDCA1AB</vt:lpwstr>
  </property>
  <property fmtid="{D5CDD505-2E9C-101B-9397-08002B2CF9AE}" pid="11" name="MediaServiceImageTags">
    <vt:lpwstr/>
  </property>
</Properties>
</file>